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72" activeTab="6"/>
  </bookViews>
  <sheets>
    <sheet name="opis programu" sheetId="1" r:id="rId1"/>
    <sheet name="A-podst." sheetId="2" r:id="rId2"/>
    <sheet name="D-sp.naucz.I" sheetId="3" r:id="rId3"/>
    <sheet name="D-sp. glotto" sheetId="4" r:id="rId4"/>
    <sheet name="D-sp. ed. " sheetId="5" r:id="rId5"/>
    <sheet name="D-sp. kom.pub." sheetId="6" r:id="rId6"/>
    <sheet name="D-sp. publ. kul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<sst xmlns="http://schemas.openxmlformats.org/spreadsheetml/2006/main" count="822" uniqueCount="360">
  <si>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</si>
  <si>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</si>
  <si>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</si>
  <si>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</si>
  <si>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</si>
  <si>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</si>
  <si>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</si>
  <si>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</si>
  <si>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</si>
  <si>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</si>
  <si>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</si>
  <si>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</si>
  <si>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</si>
  <si>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</si>
  <si>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</si>
  <si>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</si>
  <si>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</si>
  <si>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</si>
  <si>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</si>
  <si>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</si>
  <si>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</si>
  <si>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</si>
  <si>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L: zajęcia literaturoznawcze</t>
  </si>
  <si>
    <t>Forma zaliczenia (oc / e)</t>
  </si>
  <si>
    <t>w1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</si>
  <si>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</si>
  <si>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</si>
  <si>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</si>
  <si>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</si>
  <si>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</si>
  <si>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</si>
  <si>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</si>
  <si>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</si>
  <si>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</si>
  <si>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</si>
  <si>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Liczba godzin</t>
  </si>
  <si>
    <t>filologia polska</t>
  </si>
  <si>
    <t>I (licencjat)</t>
  </si>
  <si>
    <t>stacjonarne</t>
  </si>
  <si>
    <t>E</t>
  </si>
  <si>
    <t>Forma zaliczenia</t>
  </si>
  <si>
    <t>razem I rok:</t>
  </si>
  <si>
    <t>Współczesne zjawiska kultury</t>
  </si>
  <si>
    <t xml:space="preserve">oc. </t>
  </si>
  <si>
    <t>Psychologiczne podstawy nauczania jpjo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</si>
  <si>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</si>
  <si>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</si>
  <si>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</si>
  <si>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</si>
  <si>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</si>
  <si>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Metodyka nauczania jpjo 2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</si>
  <si>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</si>
  <si>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</si>
  <si>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</si>
  <si>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</si>
  <si>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</si>
  <si>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Redakcja techniczna</t>
  </si>
  <si>
    <t>Redakcja tekstów prasowych i internetowych</t>
  </si>
  <si>
    <t>Krytyka tekstu (teksty staropolskie)</t>
  </si>
  <si>
    <t>Redakcja publikacji dziecięcych</t>
  </si>
  <si>
    <t>Redagowanie podręczników i publikacji naukowych</t>
  </si>
  <si>
    <t xml:space="preserve">Praktyki zawodowe 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</si>
  <si>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</si>
  <si>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</si>
  <si>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</si>
  <si>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</si>
  <si>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</si>
  <si>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</si>
  <si>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</si>
  <si>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</si>
  <si>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</si>
  <si>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</si>
  <si>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1</t>
  </si>
  <si>
    <t>2</t>
  </si>
  <si>
    <t>3</t>
  </si>
  <si>
    <t>4</t>
  </si>
  <si>
    <t>5</t>
  </si>
  <si>
    <t>6</t>
  </si>
  <si>
    <t>Forma zal.</t>
  </si>
  <si>
    <t xml:space="preserve">Semestr 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</si>
  <si>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</si>
  <si>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</si>
  <si>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</si>
  <si>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</si>
  <si>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</si>
  <si>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</si>
  <si>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pMJ</t>
  </si>
  <si>
    <t>pML</t>
  </si>
  <si>
    <t>MW-B</t>
  </si>
  <si>
    <t>MW-C</t>
  </si>
  <si>
    <t>Typ modułu do wyboru (MW)</t>
  </si>
  <si>
    <t>Punktacja za przedmioty z bloku B</t>
  </si>
  <si>
    <t>C</t>
  </si>
  <si>
    <t>lj: lektorat języka</t>
  </si>
  <si>
    <t xml:space="preserve">B: zajęcia fakultatywne kierunkowe </t>
  </si>
  <si>
    <t>Edytorstwo tekstów literackich - teoria</t>
  </si>
  <si>
    <t xml:space="preserve">razem semestr 2. 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</si>
  <si>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</si>
  <si>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</si>
  <si>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</si>
  <si>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</si>
  <si>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</si>
  <si>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specjalizacja (moduł D): 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</si>
  <si>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</si>
  <si>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</si>
  <si>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</si>
  <si>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</si>
  <si>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</si>
  <si>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</si>
  <si>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</si>
  <si>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</si>
  <si>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</si>
  <si>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</si>
  <si>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</si>
  <si>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</si>
  <si>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</si>
  <si>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</si>
  <si>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</si>
  <si>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D: specjalizacje zawodowe/aplikacyjne</t>
  </si>
  <si>
    <t>pMW (J/L)</t>
  </si>
  <si>
    <t>pMP</t>
  </si>
  <si>
    <t>WYKAZ SKRÓTÓW</t>
  </si>
  <si>
    <t>Skróty nazw form zajęć</t>
  </si>
  <si>
    <t>Skróty nazw modułów</t>
  </si>
  <si>
    <t xml:space="preserve">w1, w2, w3: wykład, nakład pracy studenta 1,2,3 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</si>
  <si>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</si>
  <si>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</si>
  <si>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Zaliczenie całego programu studiów wymaga zebrania 180 punktów ECTS: 
</t>
  </si>
  <si>
    <t xml:space="preserve">liczba godzin </t>
  </si>
  <si>
    <t>prp</t>
  </si>
  <si>
    <t>ogólnoakademicki</t>
  </si>
  <si>
    <t>w2</t>
  </si>
  <si>
    <t>Warsztaty stylistyczno-redakcyjne</t>
  </si>
  <si>
    <t>Podstawy warsztatu językoznawczego</t>
  </si>
  <si>
    <t>Nauki pomocnicze literaturoznawstwa</t>
  </si>
  <si>
    <t>Wprowadzenie do analizy dzieła literackiego</t>
  </si>
  <si>
    <t>Współczesne  życie literackie</t>
  </si>
  <si>
    <t>Historia Polski</t>
  </si>
  <si>
    <t xml:space="preserve">Analiza i interpretacja dzieła literackiego </t>
  </si>
  <si>
    <t>Technologie cyfrowe w pracy polonisty</t>
  </si>
  <si>
    <t>Podsumowanie I</t>
  </si>
  <si>
    <t xml:space="preserve">Terytorialne odmiany polszczyzny </t>
  </si>
  <si>
    <t>zal (w);oc(ck)</t>
  </si>
  <si>
    <t>Literatura polska epok dawnych (3)</t>
  </si>
  <si>
    <t>Podsumowanie II</t>
  </si>
  <si>
    <t xml:space="preserve">Stylistyczne odmiany polszczyzny </t>
  </si>
  <si>
    <t>Literatura światowa (1)</t>
  </si>
  <si>
    <t>Językoznawstwo ogólne</t>
  </si>
  <si>
    <t>Literatura jako sztuka użytkowa</t>
  </si>
  <si>
    <t>Pragmatyka językowa</t>
  </si>
  <si>
    <t>Literatura światowa (2)</t>
  </si>
  <si>
    <t>Podsumowanie III</t>
  </si>
  <si>
    <t>Łącznie w czasie studiów</t>
  </si>
  <si>
    <t>pMH</t>
  </si>
  <si>
    <t>MW-S</t>
  </si>
  <si>
    <t>1,2,5,6</t>
  </si>
  <si>
    <t>2,3,4,5</t>
  </si>
  <si>
    <t xml:space="preserve">MW-lj </t>
  </si>
  <si>
    <t>S</t>
  </si>
  <si>
    <t>Podstawy pedagogiki</t>
  </si>
  <si>
    <t>Kształcenie sprawności językowych</t>
  </si>
  <si>
    <t>Kształcenie literackie i kulturowe w szk. podstawowej</t>
  </si>
  <si>
    <t>Konteksty edukacji polonistycznej w szkole podst.</t>
  </si>
  <si>
    <t>Praktyka psychologiczno-pedagogiczna ciągła*</t>
  </si>
  <si>
    <t>Ćwiczenia lektorskie</t>
  </si>
  <si>
    <t>Formy wypowiedzi krytycznej</t>
  </si>
  <si>
    <t xml:space="preserve">Krytyk jako uczestnik współczesnej kultury  </t>
  </si>
  <si>
    <t>Sztuka argumentacji</t>
  </si>
  <si>
    <t xml:space="preserve">Historia krytyki i publicystyki kulturalnej na świecie </t>
  </si>
  <si>
    <t>Komunikacja artystyczna a media</t>
  </si>
  <si>
    <t xml:space="preserve">Historia krytyki i publicystyki kulturalnej w Polsce </t>
  </si>
  <si>
    <t xml:space="preserve">Literatura i krytyka w przestrzeni publicznej </t>
  </si>
  <si>
    <t>S: przedmiot z dziedziny nauk społecznych</t>
  </si>
  <si>
    <t>Seminarium licencjackie (1)</t>
  </si>
  <si>
    <t>Wiedza o historycznym rozwoju polszczyzny (leksyka)</t>
  </si>
  <si>
    <t>Wiedza o współczesnym języku polskim (leksyka)</t>
  </si>
  <si>
    <t>Seminarium licencjackie (2)</t>
  </si>
  <si>
    <t>Seminarium licencjackie (3)</t>
  </si>
  <si>
    <t>pMW J/L</t>
  </si>
  <si>
    <t xml:space="preserve">Praktyka pedagogiczna śródroczna w szk. podst. I (1) </t>
  </si>
  <si>
    <t xml:space="preserve">Praktyka pedagogiczna śródroczna w szk. podst. I (2) </t>
  </si>
  <si>
    <t xml:space="preserve">D: specjalność / specjalizacje </t>
  </si>
  <si>
    <t>Program składa się z pięciu bloków/modułów:</t>
  </si>
  <si>
    <r>
      <t xml:space="preserve">a) </t>
    </r>
    <r>
      <rPr>
        <b/>
        <sz val="11"/>
        <color indexed="8"/>
        <rFont val="Czcionka tekstu podstawowego"/>
        <family val="0"/>
      </rPr>
      <t>131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- 7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ECTS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 xml:space="preserve">3 punkty ECTS za zajęcia z bloku/modułu C,                                                                                                           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ECTS za blok/moduł D</t>
    </r>
    <r>
      <rPr>
        <sz val="11"/>
        <color theme="1"/>
        <rFont val="Czcionka tekstu podstawowego"/>
        <family val="2"/>
      </rPr>
      <t xml:space="preserve">,
e) </t>
    </r>
    <r>
      <rPr>
        <b/>
        <sz val="11"/>
        <color indexed="8"/>
        <rFont val="Czcionka tekstu podstawowego"/>
        <family val="0"/>
      </rPr>
      <t>5 punktów ECTS za blok/moduł S.</t>
    </r>
  </si>
  <si>
    <t xml:space="preserve">Wychowanie fizyczne realizowane jest w wymiarze 60 godz. w dwóch kolejnych semestrach po 30 godz. Zalecana jest realizacja tego przedmiotu w semestrach 1 i 2, nie później niż do końca 5 semestru. </t>
  </si>
  <si>
    <t>Warsztaty pisania 1</t>
  </si>
  <si>
    <t>Warsztaty pisania 2</t>
  </si>
  <si>
    <t>Warsztaty pisania 3</t>
  </si>
  <si>
    <t>Język polski na tle języków świata</t>
  </si>
  <si>
    <t>C: zajęcia fakultatywne ogólnowydziałowe lub ogólnouczelniane</t>
  </si>
  <si>
    <t xml:space="preserve">Semestr na którym można realizować przedmiot </t>
  </si>
  <si>
    <t>Razem całość</t>
  </si>
  <si>
    <t xml:space="preserve"># Egzamin zbiera całą dydaktykę przedmiotu   </t>
  </si>
  <si>
    <t>Organizacja pracy szkoły z prawem oświatowym</t>
  </si>
  <si>
    <t xml:space="preserve">Emisja głosu </t>
  </si>
  <si>
    <t xml:space="preserve">Liczba godzin </t>
  </si>
  <si>
    <t>E#</t>
  </si>
  <si>
    <t>Modernizacja grafii i języka tekstów dawnych</t>
  </si>
  <si>
    <t>Krytyka tekstu (XIX i XX w.)</t>
  </si>
  <si>
    <t>ZAL</t>
  </si>
  <si>
    <t>Kurs BHP: e-learning</t>
  </si>
  <si>
    <t>Szkolenie biblioteczne: e-learning</t>
  </si>
  <si>
    <t>Kurs ochrony prawa autorskiego: e-learning</t>
  </si>
  <si>
    <t>Przedmiot z dziedziny nauk społecznych - blok S</t>
  </si>
  <si>
    <t>MU</t>
  </si>
  <si>
    <t>ps1</t>
  </si>
  <si>
    <t>Razem w semestrze 2</t>
  </si>
  <si>
    <t>Razem w semestrze 3</t>
  </si>
  <si>
    <t>Razem w semestrze 4</t>
  </si>
  <si>
    <t>Razem w semestrze 5</t>
  </si>
  <si>
    <t>Łącznie:</t>
  </si>
  <si>
    <r>
      <t>oc.</t>
    </r>
    <r>
      <rPr>
        <b/>
        <sz val="12"/>
        <color indexed="10"/>
        <rFont val="Arial"/>
        <family val="2"/>
      </rPr>
      <t>/E</t>
    </r>
  </si>
  <si>
    <t xml:space="preserve">S: zajęcia fakultatywne z dziedziny nauk społecznych </t>
  </si>
  <si>
    <r>
      <t>godzin</t>
    </r>
    <r>
      <rPr>
        <b/>
        <sz val="12"/>
        <color indexed="8"/>
        <rFont val="Arial"/>
        <family val="2"/>
      </rPr>
      <t>:</t>
    </r>
  </si>
  <si>
    <r>
      <t>Specjalność / specjalizacje - blok D</t>
    </r>
    <r>
      <rPr>
        <sz val="12"/>
        <color indexed="10"/>
        <rFont val="Arial"/>
        <family val="2"/>
      </rPr>
      <t>**</t>
    </r>
  </si>
  <si>
    <r>
      <t xml:space="preserve"> Specjalność / specjalizacje - blok D</t>
    </r>
    <r>
      <rPr>
        <sz val="12"/>
        <color indexed="10"/>
        <rFont val="Arial"/>
        <family val="2"/>
      </rPr>
      <t>**</t>
    </r>
  </si>
  <si>
    <r>
      <t>Zajęcia ogólnowydziałowe  lub ogólnouczelniane  - blok C</t>
    </r>
    <r>
      <rPr>
        <b/>
        <sz val="12"/>
        <color indexed="10"/>
        <rFont val="Arial"/>
        <family val="2"/>
      </rPr>
      <t>***</t>
    </r>
  </si>
  <si>
    <t>zal - zaliczenie bez oceny</t>
  </si>
  <si>
    <t>oc. - zaliczenie na ocenę</t>
  </si>
  <si>
    <t>E - egzamin</t>
  </si>
  <si>
    <t>WF: wychowanie fizyczne</t>
  </si>
  <si>
    <t>ps1: proseminarium, nakład pracy studenta 1</t>
  </si>
  <si>
    <r>
      <rPr>
        <b/>
        <sz val="11"/>
        <color indexed="8"/>
        <rFont val="Czcionka tekstu podstawowego"/>
        <family val="0"/>
      </rPr>
      <t>Liczba punktów zebranych w ciągu całych studiów nie może przekroczyć 180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200 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>400 zł (Zarządzenie nr 149 Rektora Uniwersytetu Łódzkiego
z dnia 17.05.2021 r. oraz załącznik 15 do tego zarządzenia)</t>
    </r>
    <r>
      <rPr>
        <sz val="11"/>
        <color indexed="8"/>
        <rFont val="Czcionka tekstu podstawowego"/>
        <family val="0"/>
      </rPr>
      <t>.</t>
    </r>
  </si>
  <si>
    <t>MODUŁ B.1  PSYCHOLOGIA</t>
  </si>
  <si>
    <t>MODUŁ B.2  PEDAGOGIKA</t>
  </si>
  <si>
    <t xml:space="preserve">MODUŁ B.3  PRAKTYKI ZAWODOWE </t>
  </si>
  <si>
    <t>MODUŁ D.1- DYDAKTYKA PRZEDMIOTU NAUCZANIA</t>
  </si>
  <si>
    <t>Podstawy psychologii rozwojowej</t>
  </si>
  <si>
    <t>Komunikacja w edukacji</t>
  </si>
  <si>
    <t>Podstawy dydaktyki</t>
  </si>
  <si>
    <t>Metody nauczania języka polskiego</t>
  </si>
  <si>
    <t>2022/2023</t>
  </si>
  <si>
    <t>**Praktyki realizowane są w semestrach 4-5 (termin realizacji ustala opiekun praktyk). Wpis do systemu USOS w semestrze 5.</t>
  </si>
  <si>
    <t>Dyscypliny</t>
  </si>
  <si>
    <t>PS</t>
  </si>
  <si>
    <t>P</t>
  </si>
  <si>
    <t>J</t>
  </si>
  <si>
    <t>Z</t>
  </si>
  <si>
    <t>L</t>
  </si>
  <si>
    <r>
      <t xml:space="preserve">PROGRAM
   STUDIÓW </t>
    </r>
    <r>
      <rPr>
        <b/>
        <i/>
        <sz val="12"/>
        <color indexed="8"/>
        <rFont val="Czcionka tekstu podstawowego"/>
        <family val="0"/>
      </rPr>
      <t>FILOLOGII POLSKIEJ</t>
    </r>
    <r>
      <rPr>
        <b/>
        <sz val="12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 xml:space="preserve">PIERWSZEGO STOPNIA 
(STUDIA STACJONARNE)
</t>
    </r>
    <r>
      <rPr>
        <b/>
        <sz val="12"/>
        <color indexed="10"/>
        <rFont val="Czcionka tekstu podstawowego"/>
        <family val="0"/>
      </rPr>
      <t>OBOWIĄZUJE STUDENTÓW  ROZPOCZYNAJĄCYCH STUDIA W ROKU 2022/2023</t>
    </r>
    <r>
      <rPr>
        <b/>
        <sz val="11"/>
        <color indexed="8"/>
        <rFont val="Czcionka tekstu podstawowego"/>
        <family val="0"/>
      </rPr>
      <t xml:space="preserve">
</t>
    </r>
  </si>
  <si>
    <t>Dyscypliny: skróty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</si>
  <si>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</si>
  <si>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</si>
  <si>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</si>
  <si>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</si>
  <si>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</si>
  <si>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</si>
  <si>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 xml:space="preserve">Praktyka pedagogiczna ciągła w szkole podstawowej** </t>
  </si>
  <si>
    <t>***</t>
  </si>
  <si>
    <t>MODUŁ D.2 - PRAKTYKA ZAWODOWA</t>
  </si>
  <si>
    <t>Literatura dla dzieci i młodzieży w dydaktyce szkolnej</t>
  </si>
  <si>
    <t>*** Liczba godzin zajęć zrealizowanych w bloku C zależy od wybranego przez studenta przedmiotu.</t>
  </si>
  <si>
    <r>
      <t>310</t>
    </r>
    <r>
      <rPr>
        <sz val="11"/>
        <color indexed="10"/>
        <rFont val="Arial"/>
        <family val="2"/>
      </rPr>
      <t>*</t>
    </r>
  </si>
  <si>
    <t>Przedmioty modułu do wyboru (MW) typu: lj, s, B, C, D,S</t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</si>
  <si>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                                                                    </t>
    </r>
    <r>
      <rPr>
        <b/>
        <sz val="11"/>
        <color indexed="8"/>
        <rFont val="Czcionka tekstu podstawowego"/>
        <family val="0"/>
      </rPr>
      <t>S</t>
    </r>
    <r>
      <rPr>
        <sz val="11"/>
        <color theme="1"/>
        <rFont val="Czcionka tekstu podstawowego"/>
        <family val="2"/>
      </rPr>
      <t xml:space="preserve"> - przedmioty fakultatywne  z dziedziny nauk społecznych (wybierane przez studenta)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</si>
  <si>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t>*Zajęcia sekwencyjne - nie można ich zaliczyć z pominięciem wyznaczonej kolejności semestrów.</t>
  </si>
  <si>
    <t xml:space="preserve"> 2022/2023</t>
  </si>
  <si>
    <t>k1</t>
  </si>
  <si>
    <t>k2</t>
  </si>
  <si>
    <t>zal.(w);oc.(k)</t>
  </si>
  <si>
    <t xml:space="preserve"> zal.(w);oc.(k)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</si>
  <si>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>(w);oc(k)</t>
    </r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</si>
  <si>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(w);oc(k)</t>
    </r>
  </si>
  <si>
    <t>(w);oc(k)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</si>
  <si>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(w);oc.(k)</t>
    </r>
  </si>
  <si>
    <t>zal (w);oc(k)</t>
  </si>
  <si>
    <t>zal.(w);oc(k)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</si>
  <si>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- wspólny z pozytywizmem (w);oc(k)</t>
    </r>
  </si>
  <si>
    <t>MODUŁ C - PODSTAWY DYDAKTYKI I EMISJA GŁOSU</t>
  </si>
  <si>
    <t>wr</t>
  </si>
  <si>
    <r>
      <t>Specjalność / Specjalizacje - blok D</t>
    </r>
    <r>
      <rPr>
        <sz val="12"/>
        <color indexed="10"/>
        <rFont val="Arial"/>
        <family val="2"/>
      </rPr>
      <t xml:space="preserve">** </t>
    </r>
  </si>
  <si>
    <t>Literatura polska XIX wieku: pozytywizm*</t>
  </si>
  <si>
    <t>Komputerowy skład tekstu I</t>
  </si>
  <si>
    <t>Komputerowy skład tekstu II</t>
  </si>
  <si>
    <t>Komputerowy skład tekstu III</t>
  </si>
  <si>
    <t>*Praktyki realizowane są w semestrze 3-5 (termin realizacji ustala opiekun praktyk). Wpis do systemu USOS w semestrze 5.</t>
  </si>
  <si>
    <t xml:space="preserve">***Kurs na platformie realizowany w semestrach 3-5 (termin realizacji ustala opiekun kierunkowy). </t>
  </si>
  <si>
    <t>specjalność (N1 - moduł D)</t>
  </si>
  <si>
    <t>Przedmioty specjalnosci NAUCZYCIELSKIEJ (N1)
(Wszystkie przedmioty są wymagane do zakończenia studiów)</t>
  </si>
  <si>
    <t>MW:moduł do wyboru</t>
  </si>
  <si>
    <t>k1, k2, k3: konwersatoria, nakład pracy studenta 1,2,3</t>
  </si>
  <si>
    <t>Moduły (M): pM-z zakresu nauk podstawowych, J-językoznawcze, 
L-literaturoznawcze,  Pr-zaj. praktyczne, MW-moduły do wyboru</t>
  </si>
  <si>
    <t>pM: zajęcia z zakresu nauk podstawowych właściwych dla danego kierunku studiów</t>
  </si>
  <si>
    <t>glottodydaktyczna</t>
  </si>
  <si>
    <t>Testowanie i  pomiar dydaktyczny</t>
  </si>
  <si>
    <t>Moduł do wyboru - MW -D (N1)</t>
  </si>
  <si>
    <t>MW -D (N1)</t>
  </si>
  <si>
    <t>MW-D (G)</t>
  </si>
  <si>
    <t>MODUŁ do wyboru        MW-D (G)</t>
  </si>
  <si>
    <t>Moduł: do wyboru       MW-D (E)</t>
  </si>
  <si>
    <t>MW-D ( E)</t>
  </si>
  <si>
    <t>Moduł do wyboru         MW-D (K)</t>
  </si>
  <si>
    <t xml:space="preserve"> MW-D (K)</t>
  </si>
  <si>
    <t>Moduł  do wyboru       MW-D (P)</t>
  </si>
  <si>
    <t xml:space="preserve">  MW-D (P)</t>
  </si>
  <si>
    <r>
      <t>Przedmioty fakultatywne - blok B</t>
    </r>
    <r>
      <rPr>
        <sz val="12"/>
        <color indexed="10"/>
        <rFont val="Arial"/>
        <family val="2"/>
      </rPr>
      <t>**</t>
    </r>
  </si>
  <si>
    <r>
      <t>Przedmiot z bloku B</t>
    </r>
    <r>
      <rPr>
        <sz val="12"/>
        <color indexed="10"/>
        <rFont val="Arial"/>
        <family val="2"/>
      </rPr>
      <t>**</t>
    </r>
  </si>
  <si>
    <t>MW-D (P)</t>
  </si>
  <si>
    <t xml:space="preserve"> MW-D (P)</t>
  </si>
  <si>
    <t>P: zajęcia o charakterze praktycznym</t>
  </si>
  <si>
    <t>J/L</t>
  </si>
  <si>
    <t xml:space="preserve">J/L </t>
  </si>
  <si>
    <t>L/K</t>
  </si>
  <si>
    <r>
      <rPr>
        <b/>
        <sz val="12"/>
        <color indexed="8"/>
        <rFont val="Arial"/>
        <family val="2"/>
      </rPr>
      <t>nauczycielska</t>
    </r>
    <r>
      <rPr>
        <sz val="12"/>
        <color indexed="8"/>
        <rFont val="Arial"/>
        <family val="2"/>
      </rPr>
      <t xml:space="preserve"> zgodna z rozporządzeniem MINISTRA NAUKI I SZKOLNICTWA WYŻSZEGO z dnia 25 lipca 2019 r. w sprawie standardu kształcenia przygotowującego do wykonywania zawodu nauczyciela (Dz. U. 2019, poz. 1450); dla II etapu edukacyjnego obejmującego klasy IV-VIII; przygotowuje do nauczania w szkole podstawowej  - pełne kompetencje student uzyskuje po  ukończeniu specjalności nauczycielskiej II (S2) na  studiach magisterskich </t>
    </r>
    <r>
      <rPr>
        <i/>
        <sz val="12"/>
        <color indexed="8"/>
        <rFont val="Arial"/>
        <family val="2"/>
      </rPr>
      <t>filologii polskiej</t>
    </r>
  </si>
  <si>
    <t>Moduł MW-D (N1) Specjalność nauczycielska - 31 ECTS</t>
  </si>
  <si>
    <t>Moduł MW-D (G): Specjalizacja glottodydaktyczna - 31 ECTS</t>
  </si>
  <si>
    <t>publicystyka kulturalna i krytyka artystyczna</t>
  </si>
  <si>
    <r>
      <rPr>
        <b/>
        <sz val="11"/>
        <color indexed="8"/>
        <rFont val="Arial"/>
        <family val="2"/>
      </rPr>
      <t>Moduł MW-D (P):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specjalizacja publicystyka kulturalna i krytyka artystyczna</t>
    </r>
    <r>
      <rPr>
        <sz val="11"/>
        <color indexed="8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31 ECTS</t>
    </r>
  </si>
  <si>
    <t>komunikowanie publiczne</t>
  </si>
  <si>
    <t>Moduł MW-D (K): specjalizacja komunikowanie publiczne - 31 ECTS</t>
  </si>
  <si>
    <t>Moduł MW-D (E): specjalizacja edytorstwo tekstów literackich i użytkowych - 31 ECTS</t>
  </si>
  <si>
    <t>edytorstwo tekstów literackich i użytkowych</t>
  </si>
  <si>
    <t>pML / K</t>
  </si>
  <si>
    <t>**Liczba godzin zajęć realizowanych w bloku / module B i D w poszczególnych semestrach zależy od wybranej przez studenta specjalności / specjalizacji  oraz od typu zajęć fakultatywnych wybranych przez studenta w ramach bloku B  - w tabeli podano minimalną liczbę godzin w bloku B i D  koniecznych do zrealizowania programu.</t>
  </si>
  <si>
    <t>** Liczba godzin zajęć zrealizowanych w bloku / modułu B zależy od wybranego przez studenta typu zajęć fakultatywnych.</t>
  </si>
  <si>
    <t>*** Liczba godzin zajęć zrealizowanych w bloku / modułu C zależy od wybranego przez studenta przedmiotu.</t>
  </si>
  <si>
    <r>
      <t>B: zajęcia kierunkowe do wyboru</t>
    </r>
    <r>
      <rPr>
        <sz val="12"/>
        <color indexed="10"/>
        <rFont val="Arial"/>
        <family val="2"/>
      </rPr>
      <t>**</t>
    </r>
  </si>
  <si>
    <r>
      <t>C: zajęcia ogólnowydziałowe  lub ogólnouczelniane</t>
    </r>
    <r>
      <rPr>
        <sz val="12"/>
        <color indexed="10"/>
        <rFont val="Arial"/>
        <family val="2"/>
      </rPr>
      <t>***</t>
    </r>
  </si>
  <si>
    <t>Specjalne potrzeby edukacyjne</t>
  </si>
  <si>
    <r>
      <t>Literatura polska XX w.: dwudziestolecie oraz wojna i okupacja (1)</t>
    </r>
    <r>
      <rPr>
        <sz val="12"/>
        <color indexed="10"/>
        <rFont val="Arial"/>
        <family val="2"/>
      </rPr>
      <t>*</t>
    </r>
  </si>
  <si>
    <r>
      <t>Język łaciński (1)</t>
    </r>
    <r>
      <rPr>
        <sz val="12"/>
        <color indexed="10"/>
        <rFont val="Arial"/>
        <family val="2"/>
      </rPr>
      <t>*</t>
    </r>
  </si>
  <si>
    <r>
      <t>Wiedza o współczesnym języku polskim (fonetyka i fonologia)</t>
    </r>
    <r>
      <rPr>
        <sz val="12"/>
        <color indexed="10"/>
        <rFont val="Arial"/>
        <family val="2"/>
      </rPr>
      <t>*</t>
    </r>
  </si>
  <si>
    <r>
      <t>Poetyka i retoryka (1)</t>
    </r>
    <r>
      <rPr>
        <sz val="12"/>
        <color indexed="10"/>
        <rFont val="Arial"/>
        <family val="2"/>
      </rPr>
      <t>*</t>
    </r>
  </si>
  <si>
    <r>
      <t>Wiedza o współczesnym języku polskim (morfologia)</t>
    </r>
    <r>
      <rPr>
        <sz val="12"/>
        <color indexed="10"/>
        <rFont val="Arial"/>
        <family val="2"/>
      </rPr>
      <t>*</t>
    </r>
  </si>
  <si>
    <r>
      <t>Wprowadzenie do językoznawstwa historycznego</t>
    </r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</si>
  <si>
    <r>
      <t>Literatura polska epok dawnych (1)</t>
    </r>
    <r>
      <rPr>
        <sz val="12"/>
        <color indexed="10"/>
        <rFont val="Arial"/>
        <family val="2"/>
      </rPr>
      <t>*</t>
    </r>
  </si>
  <si>
    <r>
      <t>Literatura polska XX w.: dwudziestolecie oraz wojna i ok. (2)</t>
    </r>
    <r>
      <rPr>
        <sz val="12"/>
        <color indexed="10"/>
        <rFont val="Arial"/>
        <family val="2"/>
      </rPr>
      <t>*</t>
    </r>
  </si>
  <si>
    <r>
      <t>Język łaciński (2)</t>
    </r>
    <r>
      <rPr>
        <sz val="12"/>
        <color indexed="10"/>
        <rFont val="Arial"/>
        <family val="2"/>
      </rPr>
      <t>*</t>
    </r>
  </si>
  <si>
    <r>
      <t>Wiedza o współczesnym języku polskim (składnia)</t>
    </r>
    <r>
      <rPr>
        <sz val="12"/>
        <color indexed="10"/>
        <rFont val="Arial"/>
        <family val="2"/>
      </rPr>
      <t>*</t>
    </r>
  </si>
  <si>
    <r>
      <t>Wiedza o historycznym rozwoju polszczyzny (fonetyka)</t>
    </r>
    <r>
      <rPr>
        <sz val="12"/>
        <color indexed="10"/>
        <rFont val="Arial"/>
        <family val="2"/>
      </rPr>
      <t>*</t>
    </r>
  </si>
  <si>
    <r>
      <t>Literatura polska XX w.: literatura po 1945 roku (1)</t>
    </r>
    <r>
      <rPr>
        <sz val="12"/>
        <color indexed="10"/>
        <rFont val="Arial"/>
        <family val="2"/>
      </rPr>
      <t>*</t>
    </r>
  </si>
  <si>
    <r>
      <t>Literatura polska epok dawnych (2)</t>
    </r>
    <r>
      <rPr>
        <sz val="12"/>
        <color indexed="10"/>
        <rFont val="Arial"/>
        <family val="2"/>
      </rPr>
      <t>*</t>
    </r>
  </si>
  <si>
    <t>Kultura języka polskiego (2)</t>
  </si>
  <si>
    <t>Kultura języka polskiego (1)</t>
  </si>
  <si>
    <t>Lektorat języka obcego (2)</t>
  </si>
  <si>
    <t>Lektorat języka obcego (1)</t>
  </si>
  <si>
    <t>Wychowanie fizyczne (1)</t>
  </si>
  <si>
    <t>Wychowanie fizyczne (2)</t>
  </si>
  <si>
    <r>
      <t>Wiedza o historycznym rozwoju polszczyzny (fleksja)</t>
    </r>
    <r>
      <rPr>
        <sz val="12"/>
        <color indexed="10"/>
        <rFont val="Arial"/>
        <family val="2"/>
      </rPr>
      <t>*</t>
    </r>
  </si>
  <si>
    <r>
      <t>Literatura polska XX w.: literatura po 1945 roku (2)</t>
    </r>
    <r>
      <rPr>
        <sz val="12"/>
        <color indexed="10"/>
        <rFont val="Arial"/>
        <family val="2"/>
      </rPr>
      <t>*</t>
    </r>
  </si>
  <si>
    <r>
      <t>Literatura polska XIX wieku: romantyzm (1)</t>
    </r>
    <r>
      <rPr>
        <sz val="12"/>
        <color indexed="10"/>
        <rFont val="Arial"/>
        <family val="2"/>
      </rPr>
      <t>*</t>
    </r>
  </si>
  <si>
    <r>
      <t>Teoria literatury (1)</t>
    </r>
    <r>
      <rPr>
        <sz val="12"/>
        <color indexed="10"/>
        <rFont val="Arial"/>
        <family val="2"/>
      </rPr>
      <t>*</t>
    </r>
  </si>
  <si>
    <r>
      <t>Literatura polska po 1989 roku (1)</t>
    </r>
    <r>
      <rPr>
        <sz val="12"/>
        <color indexed="10"/>
        <rFont val="Arial"/>
        <family val="2"/>
      </rPr>
      <t>*</t>
    </r>
  </si>
  <si>
    <r>
      <t>Literatura polska XIX wieku: romantyzm (2)</t>
    </r>
    <r>
      <rPr>
        <sz val="12"/>
        <color indexed="10"/>
        <rFont val="Arial"/>
        <family val="2"/>
      </rPr>
      <t>*</t>
    </r>
  </si>
  <si>
    <r>
      <t>Teoria literatury (2)</t>
    </r>
    <r>
      <rPr>
        <sz val="12"/>
        <color indexed="10"/>
        <rFont val="Arial"/>
        <family val="2"/>
      </rPr>
      <t>*</t>
    </r>
  </si>
  <si>
    <r>
      <t>Literatura polska XIX wieku: Młoda Polska</t>
    </r>
    <r>
      <rPr>
        <sz val="12"/>
        <color indexed="10"/>
        <rFont val="Arial"/>
        <family val="2"/>
      </rPr>
      <t>*</t>
    </r>
  </si>
  <si>
    <r>
      <t>Literatura polska po 1989 roku (2)</t>
    </r>
    <r>
      <rPr>
        <sz val="12"/>
        <color indexed="10"/>
        <rFont val="Arial"/>
        <family val="2"/>
      </rPr>
      <t>*</t>
    </r>
  </si>
  <si>
    <t>Formy zaliczenia przedmiotów</t>
  </si>
  <si>
    <t>Pierwsza pomoc przedmedyczna w pracy nauczyciela</t>
  </si>
  <si>
    <t>H: historia</t>
  </si>
  <si>
    <t>U: wychowanie fizyczne</t>
  </si>
  <si>
    <t>K: zajęcia o kulturze</t>
  </si>
  <si>
    <t>Technologie informacyjne w pracy polonisty</t>
  </si>
  <si>
    <t>konwersatorium (typ 1)</t>
  </si>
  <si>
    <t>konwersatorium (typ 2)</t>
  </si>
  <si>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  <r>
      <rPr>
        <sz val="12"/>
        <color indexed="10"/>
        <rFont val="Arial"/>
        <family val="2"/>
      </rPr>
      <t>Z wyjątkiem: specjalności nauczycielskiej - 510 godz.; specjalizacji nauczanie języka polskiego jako obcego/drugiego -  316 godz.</t>
    </r>
  </si>
  <si>
    <r>
      <t>Poetyka i retoryka (2)</t>
    </r>
    <r>
      <rPr>
        <sz val="12"/>
        <color indexed="10"/>
        <rFont val="Arial"/>
        <family val="2"/>
      </rPr>
      <t>*</t>
    </r>
  </si>
  <si>
    <t>Forma zaliczenia (oc. / e)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</si>
  <si>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</t>
    </r>
    <r>
      <rPr>
        <b/>
        <sz val="11"/>
        <color indexed="8"/>
        <rFont val="Czcionka tekstu podstawowego"/>
        <family val="0"/>
      </rPr>
      <t>30 punktów kredytowych</t>
    </r>
    <r>
      <rPr>
        <sz val="11"/>
        <color theme="1"/>
        <rFont val="Czcionka tekstu podstawowego"/>
        <family val="2"/>
      </rPr>
      <t xml:space="preserve"> </t>
    </r>
    <r>
      <rPr>
        <b/>
        <sz val="11"/>
        <color indexed="8"/>
        <rFont val="Czcionka tekstu podstawowego"/>
        <family val="0"/>
      </rPr>
      <t>ECTS</t>
    </r>
    <r>
      <rPr>
        <sz val="11"/>
        <color theme="1"/>
        <rFont val="Czcionka tekstu podstawowego"/>
        <family val="2"/>
      </rPr>
      <t xml:space="preserve">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semestrze powyżej 30 ECTS zalicza się na poczet semestrów następnych.</t>
    </r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</si>
  <si>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Student kwalifikowany jest  na odpowiedni poziom lektoratu jest wstępny test. Student, który na teście uzyskał poziom B2, ma prawo zrezygnować z lektoratu (na pisemną prośbę skierowaną do prodziekana), ale zobowiązany jest do złożenia egzaminu, co zapewni mu 7 punktów. Certyfikaty na poziomie B2 zwalniają z języka obcego w całości, zapewniając 7 punktów (po pisemnej prośbie skierowanej do prodziekana).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</si>
</sst>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11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Czcionka tekstu podstawowego"/>
      <family val="0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Czcionka tekstu podstawowego"/>
      <family val="0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Czcionka tekstu podstawowego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8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53"/>
      <name val="Arial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9" tint="-0.2499700039625167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Czcionka tekstu podstawowego"/>
      <family val="0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Czcionka tekstu podstawowego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FF"/>
        <bgColor indexed="64"/>
      </patternFill>
    </fill>
    <fill>
      <gradientFill degree="90">
        <stop position="0">
          <color rgb="FFCCCCFF"/>
        </stop>
        <stop position="1">
          <color rgb="FFCCCCFF"/>
        </stop>
      </gradientFill>
    </fill>
    <fill>
      <gradientFill degree="90">
        <stop position="0">
          <color rgb="FFCCCCFF"/>
        </stop>
        <stop position="1">
          <color rgb="FFCCCCFF"/>
        </stop>
      </gradientFill>
    </fill>
    <fill>
      <patternFill patternType="solid">
        <fgColor rgb="FF6699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double"/>
      <bottom style="double"/>
    </border>
    <border>
      <left style="thin"/>
      <right style="thin"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 style="thin"/>
      <right/>
      <top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/>
      <right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/>
      <top style="thin"/>
      <bottom style="double">
        <color indexed="55"/>
      </bottom>
    </border>
    <border>
      <left style="thin"/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/>
    </border>
    <border>
      <left style="thin"/>
      <right>
        <color indexed="63"/>
      </right>
      <top style="double">
        <color indexed="55"/>
      </top>
      <bottom style="thin"/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/>
      <right style="thin">
        <color indexed="55"/>
      </right>
      <top style="thin"/>
      <bottom/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thin"/>
    </border>
    <border>
      <left style="thin"/>
      <right>
        <color indexed="63"/>
      </right>
      <top>
        <color indexed="63"/>
      </top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8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8" fillId="26" borderId="1" applyNumberFormat="0" applyAlignment="0" applyProtection="0"/>
    <xf numFmtId="0" fontId="8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Border="1" applyAlignment="1" applyProtection="1">
      <alignment horizontal="right" vertical="center"/>
      <protection locked="0"/>
    </xf>
    <xf numFmtId="17" fontId="14" fillId="32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49" fontId="9" fillId="32" borderId="0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8" fillId="32" borderId="0" xfId="0" applyFont="1" applyFill="1" applyAlignment="1">
      <alignment/>
    </xf>
    <xf numFmtId="49" fontId="27" fillId="32" borderId="0" xfId="0" applyNumberFormat="1" applyFont="1" applyFill="1" applyBorder="1" applyAlignment="1" applyProtection="1">
      <alignment horizontal="center" vertical="center"/>
      <protection locked="0"/>
    </xf>
    <xf numFmtId="0" fontId="27" fillId="32" borderId="0" xfId="52" applyFont="1" applyFill="1" applyBorder="1" applyAlignment="1" applyProtection="1">
      <alignment horizontal="left" vertical="center" indent="1"/>
      <protection locked="0"/>
    </xf>
    <xf numFmtId="0" fontId="29" fillId="32" borderId="0" xfId="44" applyFont="1" applyFill="1" applyBorder="1" applyAlignment="1" applyProtection="1">
      <alignment horizontal="center" vertical="center"/>
      <protection locked="0"/>
    </xf>
    <xf numFmtId="0" fontId="27" fillId="32" borderId="0" xfId="52" applyFont="1" applyFill="1" applyBorder="1" applyAlignment="1" applyProtection="1">
      <alignment horizontal="center" vertical="center"/>
      <protection locked="0"/>
    </xf>
    <xf numFmtId="0" fontId="8" fillId="32" borderId="0" xfId="52" applyFont="1" applyFill="1" applyBorder="1" applyAlignment="1" applyProtection="1">
      <alignment horizontal="center" vertical="center"/>
      <protection hidden="1"/>
    </xf>
    <xf numFmtId="0" fontId="8" fillId="32" borderId="0" xfId="52" applyFont="1" applyFill="1" applyBorder="1" applyAlignment="1" applyProtection="1">
      <alignment horizontal="center" vertical="center"/>
      <protection locked="0"/>
    </xf>
    <xf numFmtId="0" fontId="28" fillId="32" borderId="0" xfId="0" applyFont="1" applyFill="1" applyBorder="1" applyAlignment="1">
      <alignment horizontal="center" vertical="center"/>
    </xf>
    <xf numFmtId="0" fontId="8" fillId="2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13" fillId="0" borderId="10" xfId="52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32" borderId="10" xfId="52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>
      <alignment horizontal="center"/>
    </xf>
    <xf numFmtId="0" fontId="24" fillId="33" borderId="10" xfId="52" applyFont="1" applyFill="1" applyBorder="1" applyAlignment="1" applyProtection="1">
      <alignment horizontal="center" vertical="center"/>
      <protection locked="0"/>
    </xf>
    <xf numFmtId="0" fontId="22" fillId="33" borderId="12" xfId="52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0" xfId="0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34" borderId="13" xfId="52" applyFont="1" applyFill="1" applyBorder="1" applyAlignment="1" applyProtection="1">
      <alignment horizontal="center" vertical="center" wrapText="1"/>
      <protection locked="0"/>
    </xf>
    <xf numFmtId="49" fontId="13" fillId="35" borderId="13" xfId="52" applyNumberFormat="1" applyFont="1" applyFill="1" applyBorder="1" applyAlignment="1" applyProtection="1">
      <alignment horizontal="left" vertical="center" wrapText="1"/>
      <protection locked="0"/>
    </xf>
    <xf numFmtId="49" fontId="13" fillId="35" borderId="13" xfId="44" applyNumberFormat="1" applyFont="1" applyFill="1" applyBorder="1" applyAlignment="1" applyProtection="1">
      <alignment horizontal="center" vertical="center" wrapText="1"/>
      <protection locked="0"/>
    </xf>
    <xf numFmtId="0" fontId="13" fillId="35" borderId="13" xfId="52" applyFont="1" applyFill="1" applyBorder="1" applyAlignment="1" applyProtection="1">
      <alignment horizontal="center" vertical="center"/>
      <protection locked="0"/>
    </xf>
    <xf numFmtId="0" fontId="20" fillId="34" borderId="13" xfId="52" applyFont="1" applyFill="1" applyBorder="1" applyAlignment="1" applyProtection="1">
      <alignment horizontal="center" vertical="center"/>
      <protection hidden="1"/>
    </xf>
    <xf numFmtId="0" fontId="12" fillId="35" borderId="13" xfId="52" applyFont="1" applyFill="1" applyBorder="1" applyAlignment="1" applyProtection="1">
      <alignment horizontal="center" vertical="center"/>
      <protection locked="0"/>
    </xf>
    <xf numFmtId="49" fontId="13" fillId="35" borderId="13" xfId="52" applyNumberFormat="1" applyFont="1" applyFill="1" applyBorder="1" applyAlignment="1" applyProtection="1">
      <alignment horizontal="left" vertical="center"/>
      <protection locked="0"/>
    </xf>
    <xf numFmtId="49" fontId="13" fillId="35" borderId="13" xfId="44" applyNumberFormat="1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>
      <alignment/>
    </xf>
    <xf numFmtId="49" fontId="9" fillId="35" borderId="13" xfId="44" applyNumberFormat="1" applyFont="1" applyFill="1" applyBorder="1" applyAlignment="1" applyProtection="1">
      <alignment horizontal="center" vertical="center"/>
      <protection locked="0"/>
    </xf>
    <xf numFmtId="0" fontId="1" fillId="35" borderId="13" xfId="52" applyFont="1" applyFill="1" applyBorder="1" applyAlignment="1" applyProtection="1">
      <alignment horizontal="center" vertical="center"/>
      <protection locked="0"/>
    </xf>
    <xf numFmtId="0" fontId="31" fillId="34" borderId="13" xfId="52" applyFont="1" applyFill="1" applyBorder="1" applyAlignment="1" applyProtection="1">
      <alignment horizontal="center" vertical="center"/>
      <protection hidden="1"/>
    </xf>
    <xf numFmtId="0" fontId="20" fillId="34" borderId="14" xfId="52" applyFont="1" applyFill="1" applyBorder="1" applyAlignment="1" applyProtection="1">
      <alignment horizontal="center" vertical="center"/>
      <protection hidden="1"/>
    </xf>
    <xf numFmtId="0" fontId="20" fillId="34" borderId="15" xfId="52" applyFont="1" applyFill="1" applyBorder="1" applyAlignment="1" applyProtection="1">
      <alignment horizontal="right" vertical="center" indent="1"/>
      <protection locked="0"/>
    </xf>
    <xf numFmtId="49" fontId="13" fillId="34" borderId="16" xfId="44" applyNumberFormat="1" applyFont="1" applyFill="1" applyBorder="1" applyAlignment="1" applyProtection="1">
      <alignment horizontal="center" vertical="center"/>
      <protection locked="0"/>
    </xf>
    <xf numFmtId="0" fontId="13" fillId="34" borderId="16" xfId="52" applyFont="1" applyFill="1" applyBorder="1" applyAlignment="1" applyProtection="1">
      <alignment horizontal="center" vertical="center"/>
      <protection locked="0"/>
    </xf>
    <xf numFmtId="0" fontId="97" fillId="34" borderId="16" xfId="52" applyFont="1" applyFill="1" applyBorder="1" applyAlignment="1" applyProtection="1">
      <alignment horizontal="center" vertical="center"/>
      <protection hidden="1"/>
    </xf>
    <xf numFmtId="0" fontId="13" fillId="35" borderId="17" xfId="52" applyFont="1" applyFill="1" applyBorder="1" applyAlignment="1" applyProtection="1">
      <alignment vertical="center"/>
      <protection locked="0"/>
    </xf>
    <xf numFmtId="0" fontId="13" fillId="35" borderId="17" xfId="44" applyFont="1" applyFill="1" applyBorder="1" applyAlignment="1" applyProtection="1">
      <alignment horizontal="center" vertical="center"/>
      <protection locked="0"/>
    </xf>
    <xf numFmtId="0" fontId="13" fillId="35" borderId="17" xfId="52" applyFont="1" applyFill="1" applyBorder="1" applyAlignment="1" applyProtection="1">
      <alignment horizontal="center" vertical="center"/>
      <protection locked="0"/>
    </xf>
    <xf numFmtId="0" fontId="20" fillId="34" borderId="17" xfId="52" applyFont="1" applyFill="1" applyBorder="1" applyAlignment="1" applyProtection="1">
      <alignment horizontal="center" vertical="center"/>
      <protection hidden="1"/>
    </xf>
    <xf numFmtId="0" fontId="12" fillId="35" borderId="17" xfId="52" applyFont="1" applyFill="1" applyBorder="1" applyAlignment="1" applyProtection="1">
      <alignment horizontal="center" vertical="center"/>
      <protection locked="0"/>
    </xf>
    <xf numFmtId="0" fontId="13" fillId="35" borderId="13" xfId="52" applyFont="1" applyFill="1" applyBorder="1" applyAlignment="1" applyProtection="1">
      <alignment vertical="center" wrapText="1"/>
      <protection locked="0"/>
    </xf>
    <xf numFmtId="0" fontId="13" fillId="35" borderId="13" xfId="44" applyFont="1" applyFill="1" applyBorder="1" applyAlignment="1" applyProtection="1">
      <alignment horizontal="center" vertical="center"/>
      <protection locked="0"/>
    </xf>
    <xf numFmtId="0" fontId="13" fillId="35" borderId="13" xfId="44" applyFont="1" applyFill="1" applyBorder="1" applyAlignment="1" applyProtection="1">
      <alignment horizontal="center" vertical="center" wrapText="1"/>
      <protection locked="0"/>
    </xf>
    <xf numFmtId="0" fontId="13" fillId="35" borderId="13" xfId="52" applyFont="1" applyFill="1" applyBorder="1" applyAlignment="1" applyProtection="1">
      <alignment vertical="center"/>
      <protection locked="0"/>
    </xf>
    <xf numFmtId="0" fontId="20" fillId="34" borderId="18" xfId="52" applyFont="1" applyFill="1" applyBorder="1" applyAlignment="1" applyProtection="1">
      <alignment horizontal="right" vertical="center"/>
      <protection locked="0"/>
    </xf>
    <xf numFmtId="0" fontId="13" fillId="34" borderId="16" xfId="44" applyFont="1" applyFill="1" applyBorder="1" applyAlignment="1" applyProtection="1">
      <alignment horizontal="center" vertical="center"/>
      <protection locked="0"/>
    </xf>
    <xf numFmtId="0" fontId="4" fillId="36" borderId="19" xfId="52" applyFont="1" applyFill="1" applyBorder="1" applyAlignment="1" applyProtection="1">
      <alignment horizontal="right" vertical="center"/>
      <protection locked="0"/>
    </xf>
    <xf numFmtId="0" fontId="4" fillId="36" borderId="19" xfId="52" applyFont="1" applyFill="1" applyBorder="1" applyAlignment="1" applyProtection="1">
      <alignment vertical="center"/>
      <protection locked="0"/>
    </xf>
    <xf numFmtId="0" fontId="15" fillId="36" borderId="19" xfId="52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>
      <alignment/>
    </xf>
    <xf numFmtId="0" fontId="5" fillId="35" borderId="17" xfId="44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/>
    </xf>
    <xf numFmtId="0" fontId="5" fillId="35" borderId="13" xfId="44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wrapText="1"/>
    </xf>
    <xf numFmtId="0" fontId="20" fillId="34" borderId="15" xfId="52" applyFont="1" applyFill="1" applyBorder="1" applyAlignment="1" applyProtection="1">
      <alignment horizontal="right" vertical="center"/>
      <protection locked="0"/>
    </xf>
    <xf numFmtId="0" fontId="5" fillId="34" borderId="16" xfId="44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2" fillId="35" borderId="13" xfId="52" applyFont="1" applyFill="1" applyBorder="1" applyAlignment="1" applyProtection="1">
      <alignment horizontal="center" vertical="center"/>
      <protection locked="0"/>
    </xf>
    <xf numFmtId="0" fontId="9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98" fillId="0" borderId="17" xfId="0" applyFont="1" applyFill="1" applyBorder="1" applyAlignment="1">
      <alignment horizontal="center"/>
    </xf>
    <xf numFmtId="0" fontId="99" fillId="34" borderId="17" xfId="0" applyFont="1" applyFill="1" applyBorder="1" applyAlignment="1">
      <alignment horizontal="center"/>
    </xf>
    <xf numFmtId="0" fontId="12" fillId="35" borderId="13" xfId="52" applyFont="1" applyFill="1" applyBorder="1" applyAlignment="1" applyProtection="1">
      <alignment horizontal="center" vertical="center" wrapText="1"/>
      <protection locked="0"/>
    </xf>
    <xf numFmtId="0" fontId="3" fillId="34" borderId="17" xfId="52" applyFont="1" applyFill="1" applyBorder="1" applyAlignment="1" applyProtection="1">
      <alignment horizontal="center" vertical="center"/>
      <protection hidden="1"/>
    </xf>
    <xf numFmtId="0" fontId="20" fillId="34" borderId="15" xfId="52" applyFont="1" applyFill="1" applyBorder="1" applyAlignment="1" applyProtection="1">
      <alignment vertical="center"/>
      <protection locked="0"/>
    </xf>
    <xf numFmtId="0" fontId="39" fillId="36" borderId="17" xfId="52" applyFont="1" applyFill="1" applyBorder="1" applyAlignment="1" applyProtection="1">
      <alignment horizontal="right" vertical="center" indent="1"/>
      <protection locked="0"/>
    </xf>
    <xf numFmtId="0" fontId="39" fillId="36" borderId="17" xfId="44" applyFont="1" applyFill="1" applyBorder="1" applyAlignment="1" applyProtection="1">
      <alignment horizontal="center" vertical="center"/>
      <protection locked="0"/>
    </xf>
    <xf numFmtId="0" fontId="39" fillId="36" borderId="17" xfId="52" applyFont="1" applyFill="1" applyBorder="1" applyAlignment="1" applyProtection="1">
      <alignment horizontal="center" vertical="center"/>
      <protection locked="0"/>
    </xf>
    <xf numFmtId="0" fontId="14" fillId="36" borderId="17" xfId="52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3" fillId="35" borderId="20" xfId="0" applyFont="1" applyFill="1" applyBorder="1" applyAlignment="1">
      <alignment horizontal="center" vertical="center"/>
    </xf>
    <xf numFmtId="0" fontId="97" fillId="34" borderId="21" xfId="52" applyFont="1" applyFill="1" applyBorder="1" applyAlignment="1" applyProtection="1">
      <alignment horizontal="center" vertical="center"/>
      <protection locked="0"/>
    </xf>
    <xf numFmtId="0" fontId="14" fillId="36" borderId="22" xfId="52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>
      <alignment horizontal="center" vertical="center"/>
    </xf>
    <xf numFmtId="0" fontId="5" fillId="35" borderId="13" xfId="52" applyFont="1" applyFill="1" applyBorder="1" applyAlignment="1" applyProtection="1">
      <alignment horizontal="center" vertical="center"/>
      <protection locked="0"/>
    </xf>
    <xf numFmtId="0" fontId="100" fillId="34" borderId="13" xfId="52" applyFont="1" applyFill="1" applyBorder="1" applyAlignment="1" applyProtection="1">
      <alignment horizontal="center" vertical="center"/>
      <protection locked="0"/>
    </xf>
    <xf numFmtId="0" fontId="40" fillId="36" borderId="13" xfId="52" applyFont="1" applyFill="1" applyBorder="1" applyAlignment="1" applyProtection="1">
      <alignment horizontal="center" vertical="center"/>
      <protection locked="0"/>
    </xf>
    <xf numFmtId="0" fontId="14" fillId="36" borderId="19" xfId="52" applyFont="1" applyFill="1" applyBorder="1" applyAlignment="1" applyProtection="1">
      <alignment horizontal="center" vertical="center"/>
      <protection hidden="1"/>
    </xf>
    <xf numFmtId="0" fontId="14" fillId="36" borderId="24" xfId="5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33" fillId="35" borderId="0" xfId="0" applyFont="1" applyFill="1" applyBorder="1" applyAlignment="1" applyProtection="1">
      <alignment horizontal="center" vertical="center" wrapText="1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35" borderId="13" xfId="52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/>
    </xf>
    <xf numFmtId="0" fontId="13" fillId="35" borderId="0" xfId="0" applyFont="1" applyFill="1" applyBorder="1" applyAlignment="1">
      <alignment/>
    </xf>
    <xf numFmtId="0" fontId="22" fillId="35" borderId="13" xfId="52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34" borderId="26" xfId="52" applyFont="1" applyFill="1" applyBorder="1" applyAlignment="1" applyProtection="1">
      <alignment horizontal="center" vertical="center" wrapText="1"/>
      <protection locked="0"/>
    </xf>
    <xf numFmtId="49" fontId="27" fillId="34" borderId="27" xfId="0" applyNumberFormat="1" applyFont="1" applyFill="1" applyBorder="1" applyAlignment="1" applyProtection="1">
      <alignment horizontal="center" vertical="center"/>
      <protection locked="0"/>
    </xf>
    <xf numFmtId="0" fontId="20" fillId="34" borderId="13" xfId="52" applyFont="1" applyFill="1" applyBorder="1" applyAlignment="1" applyProtection="1">
      <alignment horizontal="center" vertical="center"/>
      <protection locked="0"/>
    </xf>
    <xf numFmtId="0" fontId="41" fillId="34" borderId="28" xfId="52" applyFont="1" applyFill="1" applyBorder="1" applyAlignment="1" applyProtection="1">
      <alignment horizontal="center" vertical="center"/>
      <protection locked="0"/>
    </xf>
    <xf numFmtId="0" fontId="20" fillId="34" borderId="28" xfId="52" applyFont="1" applyFill="1" applyBorder="1" applyAlignment="1" applyProtection="1">
      <alignment horizontal="center" vertical="center"/>
      <protection locked="0"/>
    </xf>
    <xf numFmtId="0" fontId="20" fillId="34" borderId="22" xfId="52" applyFont="1" applyFill="1" applyBorder="1" applyAlignment="1" applyProtection="1">
      <alignment horizontal="center" vertical="center"/>
      <protection locked="0"/>
    </xf>
    <xf numFmtId="0" fontId="20" fillId="34" borderId="29" xfId="52" applyFont="1" applyFill="1" applyBorder="1" applyAlignment="1" applyProtection="1">
      <alignment horizontal="center" vertical="center"/>
      <protection locked="0"/>
    </xf>
    <xf numFmtId="0" fontId="3" fillId="34" borderId="22" xfId="52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>
      <alignment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12" fillId="32" borderId="26" xfId="52" applyFont="1" applyFill="1" applyBorder="1" applyAlignment="1" applyProtection="1">
      <alignment horizontal="left" vertical="center" indent="1"/>
      <protection locked="0"/>
    </xf>
    <xf numFmtId="0" fontId="36" fillId="32" borderId="26" xfId="44" applyFont="1" applyFill="1" applyBorder="1" applyAlignment="1" applyProtection="1">
      <alignment horizontal="center" vertical="center"/>
      <protection locked="0"/>
    </xf>
    <xf numFmtId="0" fontId="2" fillId="32" borderId="26" xfId="52" applyFont="1" applyFill="1" applyBorder="1" applyAlignment="1" applyProtection="1">
      <alignment horizontal="center" vertical="center"/>
      <protection locked="0"/>
    </xf>
    <xf numFmtId="0" fontId="2" fillId="32" borderId="26" xfId="52" applyFont="1" applyFill="1" applyBorder="1" applyAlignment="1" applyProtection="1">
      <alignment horizontal="left" vertical="center" indent="1"/>
      <protection locked="0"/>
    </xf>
    <xf numFmtId="0" fontId="35" fillId="34" borderId="30" xfId="52" applyFont="1" applyFill="1" applyBorder="1" applyAlignment="1" applyProtection="1">
      <alignment horizontal="right" vertical="center"/>
      <protection locked="0"/>
    </xf>
    <xf numFmtId="0" fontId="35" fillId="34" borderId="30" xfId="52" applyFont="1" applyFill="1" applyBorder="1" applyAlignment="1" applyProtection="1">
      <alignment vertical="center"/>
      <protection locked="0"/>
    </xf>
    <xf numFmtId="0" fontId="35" fillId="34" borderId="30" xfId="52" applyFont="1" applyFill="1" applyBorder="1" applyAlignment="1" applyProtection="1">
      <alignment horizontal="right" vertical="center"/>
      <protection hidden="1"/>
    </xf>
    <xf numFmtId="0" fontId="35" fillId="34" borderId="31" xfId="52" applyFont="1" applyFill="1" applyBorder="1" applyAlignment="1" applyProtection="1">
      <alignment vertical="center"/>
      <protection locked="0"/>
    </xf>
    <xf numFmtId="0" fontId="2" fillId="32" borderId="32" xfId="52" applyFont="1" applyFill="1" applyBorder="1" applyAlignment="1" applyProtection="1">
      <alignment horizontal="center" vertical="center"/>
      <protection locked="0"/>
    </xf>
    <xf numFmtId="0" fontId="8" fillId="34" borderId="33" xfId="52" applyFont="1" applyFill="1" applyBorder="1" applyAlignment="1" applyProtection="1">
      <alignment horizontal="center" vertical="center" wrapText="1"/>
      <protection locked="0"/>
    </xf>
    <xf numFmtId="0" fontId="35" fillId="34" borderId="34" xfId="52" applyFont="1" applyFill="1" applyBorder="1" applyAlignment="1" applyProtection="1">
      <alignment horizontal="center" vertical="center"/>
      <protection hidden="1"/>
    </xf>
    <xf numFmtId="0" fontId="35" fillId="34" borderId="35" xfId="52" applyFont="1" applyFill="1" applyBorder="1" applyAlignment="1" applyProtection="1">
      <alignment horizontal="center" vertical="center"/>
      <protection hidden="1"/>
    </xf>
    <xf numFmtId="0" fontId="43" fillId="34" borderId="13" xfId="52" applyFont="1" applyFill="1" applyBorder="1" applyAlignment="1" applyProtection="1">
      <alignment horizontal="center" vertical="center"/>
      <protection hidden="1"/>
    </xf>
    <xf numFmtId="0" fontId="2" fillId="32" borderId="36" xfId="52" applyFont="1" applyFill="1" applyBorder="1" applyAlignment="1" applyProtection="1">
      <alignment horizontal="center" vertical="center"/>
      <protection locked="0"/>
    </xf>
    <xf numFmtId="0" fontId="12" fillId="32" borderId="37" xfId="0" applyFont="1" applyFill="1" applyBorder="1" applyAlignment="1">
      <alignment horizontal="center" vertical="center"/>
    </xf>
    <xf numFmtId="0" fontId="35" fillId="34" borderId="34" xfId="52" applyFont="1" applyFill="1" applyBorder="1" applyAlignment="1" applyProtection="1">
      <alignment horizontal="center" vertical="center"/>
      <protection locked="0"/>
    </xf>
    <xf numFmtId="0" fontId="35" fillId="34" borderId="35" xfId="52" applyFont="1" applyFill="1" applyBorder="1" applyAlignment="1" applyProtection="1">
      <alignment horizontal="center" vertical="center"/>
      <protection locked="0"/>
    </xf>
    <xf numFmtId="0" fontId="8" fillId="34" borderId="32" xfId="52" applyFont="1" applyFill="1" applyBorder="1" applyAlignment="1" applyProtection="1">
      <alignment horizontal="center" vertical="center" wrapText="1"/>
      <protection locked="0"/>
    </xf>
    <xf numFmtId="0" fontId="8" fillId="34" borderId="34" xfId="52" applyFont="1" applyFill="1" applyBorder="1" applyAlignment="1" applyProtection="1">
      <alignment horizontal="center" vertical="center" wrapText="1"/>
      <protection locked="0"/>
    </xf>
    <xf numFmtId="0" fontId="12" fillId="32" borderId="26" xfId="52" applyFont="1" applyFill="1" applyBorder="1" applyAlignment="1" applyProtection="1">
      <alignment horizontal="left" vertical="center" wrapText="1" indent="1"/>
      <protection locked="0"/>
    </xf>
    <xf numFmtId="0" fontId="101" fillId="0" borderId="0" xfId="0" applyFont="1" applyAlignment="1">
      <alignment vertical="center"/>
    </xf>
    <xf numFmtId="0" fontId="12" fillId="32" borderId="26" xfId="52" applyFont="1" applyFill="1" applyBorder="1" applyAlignment="1" applyProtection="1">
      <alignment horizontal="left" vertical="center"/>
      <protection locked="0"/>
    </xf>
    <xf numFmtId="0" fontId="12" fillId="32" borderId="26" xfId="52" applyFont="1" applyFill="1" applyBorder="1" applyAlignment="1" applyProtection="1">
      <alignment horizontal="left" vertical="center" wrapText="1"/>
      <protection locked="0"/>
    </xf>
    <xf numFmtId="0" fontId="2" fillId="32" borderId="26" xfId="52" applyFont="1" applyFill="1" applyBorder="1" applyAlignment="1" applyProtection="1">
      <alignment horizontal="left" vertical="center"/>
      <protection locked="0"/>
    </xf>
    <xf numFmtId="0" fontId="101" fillId="0" borderId="0" xfId="0" applyFont="1" applyAlignment="1">
      <alignment vertical="center" wrapText="1"/>
    </xf>
    <xf numFmtId="49" fontId="2" fillId="34" borderId="38" xfId="0" applyNumberFormat="1" applyFont="1" applyFill="1" applyBorder="1" applyAlignment="1" applyProtection="1">
      <alignment horizontal="center" vertical="center"/>
      <protection locked="0"/>
    </xf>
    <xf numFmtId="0" fontId="36" fillId="32" borderId="39" xfId="44" applyFont="1" applyFill="1" applyBorder="1" applyAlignment="1" applyProtection="1">
      <alignment horizontal="center" vertical="center"/>
      <protection locked="0"/>
    </xf>
    <xf numFmtId="0" fontId="12" fillId="32" borderId="33" xfId="52" applyFont="1" applyFill="1" applyBorder="1" applyAlignment="1" applyProtection="1">
      <alignment horizontal="left" vertical="center"/>
      <protection locked="0"/>
    </xf>
    <xf numFmtId="0" fontId="101" fillId="0" borderId="13" xfId="0" applyFont="1" applyBorder="1" applyAlignment="1">
      <alignment vertical="center" wrapText="1"/>
    </xf>
    <xf numFmtId="0" fontId="25" fillId="37" borderId="20" xfId="52" applyFont="1" applyFill="1" applyBorder="1" applyAlignment="1" applyProtection="1">
      <alignment horizontal="center" vertical="center"/>
      <protection locked="0"/>
    </xf>
    <xf numFmtId="0" fontId="97" fillId="2" borderId="11" xfId="0" applyFont="1" applyFill="1" applyBorder="1" applyAlignment="1">
      <alignment horizontal="center"/>
    </xf>
    <xf numFmtId="0" fontId="28" fillId="32" borderId="37" xfId="0" applyFont="1" applyFill="1" applyBorder="1" applyAlignment="1">
      <alignment horizontal="center" vertical="center"/>
    </xf>
    <xf numFmtId="0" fontId="21" fillId="38" borderId="40" xfId="0" applyFont="1" applyFill="1" applyBorder="1" applyAlignment="1" applyProtection="1">
      <alignment vertical="center" wrapText="1"/>
      <protection locked="0"/>
    </xf>
    <xf numFmtId="0" fontId="21" fillId="38" borderId="41" xfId="0" applyFont="1" applyFill="1" applyBorder="1" applyAlignment="1" applyProtection="1">
      <alignment horizontal="center" vertical="center" wrapText="1"/>
      <protection locked="0"/>
    </xf>
    <xf numFmtId="0" fontId="21" fillId="38" borderId="20" xfId="0" applyFont="1" applyFill="1" applyBorder="1" applyAlignment="1" applyProtection="1">
      <alignment horizontal="center" vertical="center" wrapText="1"/>
      <protection locked="0"/>
    </xf>
    <xf numFmtId="0" fontId="5" fillId="35" borderId="13" xfId="52" applyFont="1" applyFill="1" applyBorder="1" applyAlignment="1" applyProtection="1">
      <alignment vertical="center" wrapText="1"/>
      <protection locked="0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/>
    </xf>
    <xf numFmtId="0" fontId="20" fillId="34" borderId="42" xfId="52" applyFont="1" applyFill="1" applyBorder="1" applyAlignment="1" applyProtection="1">
      <alignment horizontal="center" vertical="center"/>
      <protection hidden="1"/>
    </xf>
    <xf numFmtId="0" fontId="20" fillId="34" borderId="43" xfId="52" applyFont="1" applyFill="1" applyBorder="1" applyAlignment="1" applyProtection="1">
      <alignment horizontal="center" vertical="center"/>
      <protection locked="0"/>
    </xf>
    <xf numFmtId="49" fontId="13" fillId="6" borderId="13" xfId="52" applyNumberFormat="1" applyFont="1" applyFill="1" applyBorder="1" applyAlignment="1" applyProtection="1">
      <alignment horizontal="left" vertical="center" wrapText="1"/>
      <protection locked="0"/>
    </xf>
    <xf numFmtId="49" fontId="13" fillId="6" borderId="13" xfId="44" applyNumberFormat="1" applyFont="1" applyFill="1" applyBorder="1" applyAlignment="1" applyProtection="1">
      <alignment horizontal="center" vertical="center" wrapText="1"/>
      <protection locked="0"/>
    </xf>
    <xf numFmtId="0" fontId="13" fillId="6" borderId="13" xfId="52" applyFont="1" applyFill="1" applyBorder="1" applyAlignment="1" applyProtection="1">
      <alignment horizontal="center" vertical="center"/>
      <protection locked="0"/>
    </xf>
    <xf numFmtId="49" fontId="13" fillId="7" borderId="13" xfId="52" applyNumberFormat="1" applyFont="1" applyFill="1" applyBorder="1" applyAlignment="1" applyProtection="1">
      <alignment horizontal="left" vertical="center" wrapText="1"/>
      <protection locked="0"/>
    </xf>
    <xf numFmtId="49" fontId="13" fillId="7" borderId="13" xfId="44" applyNumberFormat="1" applyFont="1" applyFill="1" applyBorder="1" applyAlignment="1" applyProtection="1">
      <alignment horizontal="center" vertical="center" wrapText="1"/>
      <protection locked="0"/>
    </xf>
    <xf numFmtId="0" fontId="13" fillId="7" borderId="13" xfId="52" applyFont="1" applyFill="1" applyBorder="1" applyAlignment="1" applyProtection="1">
      <alignment horizontal="center" vertical="center"/>
      <protection locked="0"/>
    </xf>
    <xf numFmtId="49" fontId="13" fillId="7" borderId="44" xfId="52" applyNumberFormat="1" applyFont="1" applyFill="1" applyBorder="1" applyAlignment="1" applyProtection="1">
      <alignment horizontal="left" vertical="center" wrapText="1"/>
      <protection locked="0"/>
    </xf>
    <xf numFmtId="49" fontId="13" fillId="7" borderId="42" xfId="44" applyNumberFormat="1" applyFont="1" applyFill="1" applyBorder="1" applyAlignment="1" applyProtection="1">
      <alignment horizontal="center" vertical="center" wrapText="1"/>
      <protection locked="0"/>
    </xf>
    <xf numFmtId="0" fontId="13" fillId="7" borderId="42" xfId="52" applyFont="1" applyFill="1" applyBorder="1" applyAlignment="1" applyProtection="1">
      <alignment horizontal="center" vertical="center"/>
      <protection locked="0"/>
    </xf>
    <xf numFmtId="0" fontId="13" fillId="7" borderId="17" xfId="52" applyFont="1" applyFill="1" applyBorder="1" applyAlignment="1" applyProtection="1">
      <alignment horizontal="center" vertical="center"/>
      <protection locked="0"/>
    </xf>
    <xf numFmtId="0" fontId="13" fillId="6" borderId="13" xfId="52" applyFont="1" applyFill="1" applyBorder="1" applyAlignment="1" applyProtection="1">
      <alignment vertical="center"/>
      <protection locked="0"/>
    </xf>
    <xf numFmtId="0" fontId="13" fillId="6" borderId="13" xfId="44" applyFont="1" applyFill="1" applyBorder="1" applyAlignment="1" applyProtection="1">
      <alignment horizontal="center" vertical="center"/>
      <protection locked="0"/>
    </xf>
    <xf numFmtId="0" fontId="13" fillId="6" borderId="13" xfId="52" applyFont="1" applyFill="1" applyBorder="1" applyAlignment="1" applyProtection="1">
      <alignment horizontal="left" vertical="center" wrapText="1"/>
      <protection locked="0"/>
    </xf>
    <xf numFmtId="0" fontId="13" fillId="6" borderId="13" xfId="52" applyFont="1" applyFill="1" applyBorder="1" applyAlignment="1" applyProtection="1">
      <alignment vertical="center" wrapText="1"/>
      <protection locked="0"/>
    </xf>
    <xf numFmtId="0" fontId="5" fillId="6" borderId="13" xfId="44" applyFont="1" applyFill="1" applyBorder="1" applyAlignment="1" applyProtection="1">
      <alignment horizontal="center" vertical="center"/>
      <protection locked="0"/>
    </xf>
    <xf numFmtId="0" fontId="13" fillId="6" borderId="14" xfId="44" applyFont="1" applyFill="1" applyBorder="1" applyAlignment="1" applyProtection="1">
      <alignment horizontal="center" vertical="center"/>
      <protection locked="0"/>
    </xf>
    <xf numFmtId="0" fontId="13" fillId="6" borderId="14" xfId="52" applyFont="1" applyFill="1" applyBorder="1" applyAlignment="1" applyProtection="1">
      <alignment horizontal="center" vertical="center"/>
      <protection locked="0"/>
    </xf>
    <xf numFmtId="0" fontId="5" fillId="6" borderId="14" xfId="44" applyFont="1" applyFill="1" applyBorder="1" applyAlignment="1" applyProtection="1">
      <alignment horizontal="center" vertical="center"/>
      <protection locked="0"/>
    </xf>
    <xf numFmtId="0" fontId="22" fillId="6" borderId="13" xfId="52" applyFont="1" applyFill="1" applyBorder="1" applyAlignment="1" applyProtection="1">
      <alignment horizontal="center" vertical="center"/>
      <protection locked="0"/>
    </xf>
    <xf numFmtId="0" fontId="13" fillId="6" borderId="13" xfId="52" applyFont="1" applyFill="1" applyBorder="1" applyAlignment="1" applyProtection="1">
      <alignment horizontal="center" vertical="center" wrapText="1"/>
      <protection locked="0"/>
    </xf>
    <xf numFmtId="0" fontId="102" fillId="6" borderId="13" xfId="52" applyFont="1" applyFill="1" applyBorder="1" applyAlignment="1" applyProtection="1">
      <alignment horizontal="center" vertical="center"/>
      <protection locked="0"/>
    </xf>
    <xf numFmtId="0" fontId="97" fillId="35" borderId="13" xfId="52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>
      <alignment wrapText="1"/>
    </xf>
    <xf numFmtId="0" fontId="103" fillId="6" borderId="13" xfId="52" applyFont="1" applyFill="1" applyBorder="1" applyAlignment="1" applyProtection="1">
      <alignment horizontal="center" vertical="center"/>
      <protection locked="0"/>
    </xf>
    <xf numFmtId="0" fontId="13" fillId="6" borderId="44" xfId="52" applyFont="1" applyFill="1" applyBorder="1" applyAlignment="1" applyProtection="1">
      <alignment horizontal="left" vertical="center" wrapText="1"/>
      <protection locked="0"/>
    </xf>
    <xf numFmtId="0" fontId="13" fillId="6" borderId="42" xfId="44" applyFont="1" applyFill="1" applyBorder="1" applyAlignment="1" applyProtection="1">
      <alignment horizontal="center" vertical="center"/>
      <protection locked="0"/>
    </xf>
    <xf numFmtId="0" fontId="13" fillId="6" borderId="42" xfId="52" applyFont="1" applyFill="1" applyBorder="1" applyAlignment="1" applyProtection="1">
      <alignment horizontal="center" vertical="center"/>
      <protection locked="0"/>
    </xf>
    <xf numFmtId="0" fontId="28" fillId="34" borderId="37" xfId="0" applyFont="1" applyFill="1" applyBorder="1" applyAlignment="1">
      <alignment horizontal="center" vertical="center"/>
    </xf>
    <xf numFmtId="0" fontId="36" fillId="34" borderId="26" xfId="44" applyFont="1" applyFill="1" applyBorder="1" applyAlignment="1" applyProtection="1">
      <alignment horizontal="center" vertical="center"/>
      <protection locked="0"/>
    </xf>
    <xf numFmtId="0" fontId="2" fillId="34" borderId="26" xfId="52" applyFont="1" applyFill="1" applyBorder="1" applyAlignment="1" applyProtection="1">
      <alignment horizontal="center" vertical="center"/>
      <protection locked="0"/>
    </xf>
    <xf numFmtId="0" fontId="2" fillId="34" borderId="32" xfId="52" applyFont="1" applyFill="1" applyBorder="1" applyAlignment="1" applyProtection="1">
      <alignment horizontal="center" vertical="center"/>
      <protection locked="0"/>
    </xf>
    <xf numFmtId="0" fontId="2" fillId="34" borderId="36" xfId="52" applyFont="1" applyFill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>
      <alignment horizontal="center" vertical="center"/>
    </xf>
    <xf numFmtId="0" fontId="102" fillId="34" borderId="35" xfId="52" applyFont="1" applyFill="1" applyBorder="1" applyAlignment="1" applyProtection="1">
      <alignment horizontal="center" vertical="center"/>
      <protection hidden="1"/>
    </xf>
    <xf numFmtId="0" fontId="102" fillId="34" borderId="35" xfId="52" applyFont="1" applyFill="1" applyBorder="1" applyAlignment="1" applyProtection="1">
      <alignment horizontal="center" vertical="center"/>
      <protection locked="0"/>
    </xf>
    <xf numFmtId="0" fontId="36" fillId="34" borderId="0" xfId="44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center" vertical="center"/>
      <protection locked="0"/>
    </xf>
    <xf numFmtId="0" fontId="12" fillId="34" borderId="44" xfId="0" applyFont="1" applyFill="1" applyBorder="1" applyAlignment="1">
      <alignment horizontal="center" vertical="center"/>
    </xf>
    <xf numFmtId="0" fontId="102" fillId="34" borderId="42" xfId="52" applyFont="1" applyFill="1" applyBorder="1" applyAlignment="1" applyProtection="1">
      <alignment horizontal="center" vertical="center"/>
      <protection hidden="1"/>
    </xf>
    <xf numFmtId="0" fontId="102" fillId="34" borderId="42" xfId="52" applyFont="1" applyFill="1" applyBorder="1" applyAlignment="1" applyProtection="1">
      <alignment horizontal="center" vertical="center"/>
      <protection locked="0"/>
    </xf>
    <xf numFmtId="0" fontId="97" fillId="0" borderId="10" xfId="0" applyFont="1" applyBorder="1" applyAlignment="1">
      <alignment horizontal="center"/>
    </xf>
    <xf numFmtId="49" fontId="4" fillId="36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04" fillId="34" borderId="13" xfId="52" applyFont="1" applyFill="1" applyBorder="1" applyAlignment="1" applyProtection="1">
      <alignment horizontal="center" vertical="center"/>
      <protection hidden="1"/>
    </xf>
    <xf numFmtId="0" fontId="104" fillId="34" borderId="14" xfId="52" applyFont="1" applyFill="1" applyBorder="1" applyAlignment="1" applyProtection="1">
      <alignment horizontal="center" vertical="center"/>
      <protection hidden="1"/>
    </xf>
    <xf numFmtId="0" fontId="100" fillId="0" borderId="10" xfId="0" applyFont="1" applyBorder="1" applyAlignment="1">
      <alignment horizontal="center"/>
    </xf>
    <xf numFmtId="0" fontId="90" fillId="0" borderId="0" xfId="0" applyFont="1" applyAlignment="1">
      <alignment horizontal="left"/>
    </xf>
    <xf numFmtId="0" fontId="32" fillId="32" borderId="0" xfId="52" applyFont="1" applyFill="1" applyBorder="1" applyAlignment="1" applyProtection="1">
      <alignment horizontal="center" vertical="center"/>
      <protection locked="0"/>
    </xf>
    <xf numFmtId="0" fontId="22" fillId="33" borderId="47" xfId="52" applyFont="1" applyFill="1" applyBorder="1" applyAlignment="1" applyProtection="1">
      <alignment vertical="center"/>
      <protection locked="0"/>
    </xf>
    <xf numFmtId="0" fontId="24" fillId="33" borderId="48" xfId="52" applyFont="1" applyFill="1" applyBorder="1" applyAlignment="1" applyProtection="1">
      <alignment horizontal="center" vertical="center"/>
      <protection locked="0"/>
    </xf>
    <xf numFmtId="0" fontId="25" fillId="37" borderId="23" xfId="52" applyFont="1" applyFill="1" applyBorder="1" applyAlignment="1" applyProtection="1">
      <alignment horizontal="center" vertical="center"/>
      <protection locked="0"/>
    </xf>
    <xf numFmtId="0" fontId="22" fillId="33" borderId="13" xfId="52" applyFont="1" applyFill="1" applyBorder="1" applyAlignment="1" applyProtection="1">
      <alignment vertical="center"/>
      <protection locked="0"/>
    </xf>
    <xf numFmtId="0" fontId="24" fillId="33" borderId="13" xfId="52" applyFont="1" applyFill="1" applyBorder="1" applyAlignment="1" applyProtection="1">
      <alignment horizontal="center" vertical="center"/>
      <protection locked="0"/>
    </xf>
    <xf numFmtId="0" fontId="25" fillId="37" borderId="13" xfId="52" applyFont="1" applyFill="1" applyBorder="1" applyAlignment="1" applyProtection="1">
      <alignment horizontal="center" vertical="center"/>
      <protection locked="0"/>
    </xf>
    <xf numFmtId="0" fontId="105" fillId="32" borderId="0" xfId="0" applyFont="1" applyFill="1" applyAlignment="1">
      <alignment/>
    </xf>
    <xf numFmtId="0" fontId="22" fillId="35" borderId="17" xfId="52" applyFont="1" applyFill="1" applyBorder="1" applyAlignment="1" applyProtection="1">
      <alignment horizontal="center" vertical="center"/>
      <protection locked="0"/>
    </xf>
    <xf numFmtId="0" fontId="97" fillId="0" borderId="0" xfId="52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05" fillId="0" borderId="0" xfId="0" applyFont="1" applyAlignment="1">
      <alignment horizontal="left" wrapText="1"/>
    </xf>
    <xf numFmtId="0" fontId="2" fillId="0" borderId="26" xfId="52" applyFont="1" applyFill="1" applyBorder="1" applyAlignment="1" applyProtection="1">
      <alignment horizontal="center" vertical="center"/>
      <protection locked="0"/>
    </xf>
    <xf numFmtId="0" fontId="24" fillId="34" borderId="13" xfId="53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vertical="center"/>
      <protection/>
    </xf>
    <xf numFmtId="0" fontId="49" fillId="0" borderId="13" xfId="53" applyFont="1" applyFill="1" applyBorder="1" applyAlignment="1">
      <alignment horizontal="center" vertical="center"/>
      <protection/>
    </xf>
    <xf numFmtId="0" fontId="24" fillId="0" borderId="13" xfId="53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horizontal="center" vertical="center"/>
      <protection/>
    </xf>
    <xf numFmtId="0" fontId="42" fillId="0" borderId="13" xfId="53" applyFont="1" applyFill="1" applyBorder="1" applyAlignment="1">
      <alignment horizontal="center" vertical="center"/>
      <protection/>
    </xf>
    <xf numFmtId="0" fontId="25" fillId="34" borderId="13" xfId="53" applyFont="1" applyFill="1" applyBorder="1" applyAlignment="1">
      <alignment horizontal="center" vertical="center"/>
      <protection/>
    </xf>
    <xf numFmtId="0" fontId="106" fillId="0" borderId="13" xfId="0" applyFont="1" applyFill="1" applyBorder="1" applyAlignment="1">
      <alignment horizontal="center"/>
    </xf>
    <xf numFmtId="0" fontId="106" fillId="39" borderId="13" xfId="0" applyFont="1" applyFill="1" applyBorder="1" applyAlignment="1">
      <alignment horizontal="center"/>
    </xf>
    <xf numFmtId="49" fontId="24" fillId="34" borderId="13" xfId="53" applyNumberFormat="1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 applyProtection="1">
      <alignment vertical="center"/>
      <protection locked="0"/>
    </xf>
    <xf numFmtId="0" fontId="49" fillId="0" borderId="13" xfId="44" applyFont="1" applyFill="1" applyBorder="1" applyAlignment="1" applyProtection="1">
      <alignment horizontal="center" vertical="center"/>
      <protection locked="0"/>
    </xf>
    <xf numFmtId="0" fontId="35" fillId="34" borderId="13" xfId="52" applyFont="1" applyFill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105" fillId="0" borderId="0" xfId="0" applyFont="1" applyAlignment="1">
      <alignment/>
    </xf>
    <xf numFmtId="0" fontId="51" fillId="0" borderId="49" xfId="0" applyFont="1" applyBorder="1" applyAlignment="1">
      <alignment vertical="center"/>
    </xf>
    <xf numFmtId="0" fontId="105" fillId="36" borderId="13" xfId="0" applyFont="1" applyFill="1" applyBorder="1" applyAlignment="1">
      <alignment/>
    </xf>
    <xf numFmtId="0" fontId="105" fillId="0" borderId="0" xfId="0" applyFont="1" applyBorder="1" applyAlignment="1">
      <alignment/>
    </xf>
    <xf numFmtId="0" fontId="105" fillId="0" borderId="0" xfId="0" applyFont="1" applyAlignment="1">
      <alignment horizontal="center"/>
    </xf>
    <xf numFmtId="0" fontId="105" fillId="0" borderId="13" xfId="0" applyFont="1" applyFill="1" applyBorder="1" applyAlignment="1">
      <alignment/>
    </xf>
    <xf numFmtId="0" fontId="2" fillId="38" borderId="13" xfId="53" applyFont="1" applyFill="1" applyBorder="1" applyAlignment="1">
      <alignment horizontal="center" vertical="center"/>
      <protection/>
    </xf>
    <xf numFmtId="0" fontId="48" fillId="38" borderId="13" xfId="53" applyFont="1" applyFill="1" applyBorder="1" applyAlignment="1">
      <alignment horizontal="left" vertical="center" indent="1"/>
      <protection/>
    </xf>
    <xf numFmtId="0" fontId="43" fillId="38" borderId="13" xfId="53" applyFont="1" applyFill="1" applyBorder="1" applyAlignment="1">
      <alignment horizontal="center" vertical="center"/>
      <protection/>
    </xf>
    <xf numFmtId="0" fontId="12" fillId="38" borderId="13" xfId="53" applyFont="1" applyFill="1" applyBorder="1" applyAlignment="1">
      <alignment horizontal="center" vertical="center"/>
      <protection/>
    </xf>
    <xf numFmtId="0" fontId="105" fillId="38" borderId="13" xfId="0" applyFont="1" applyFill="1" applyBorder="1" applyAlignment="1">
      <alignment/>
    </xf>
    <xf numFmtId="0" fontId="2" fillId="38" borderId="13" xfId="0" applyFont="1" applyFill="1" applyBorder="1" applyAlignment="1">
      <alignment horizontal="left" vertical="center"/>
    </xf>
    <xf numFmtId="0" fontId="52" fillId="38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102" fillId="38" borderId="13" xfId="0" applyFont="1" applyFill="1" applyBorder="1" applyAlignment="1">
      <alignment horizontal="center" vertical="center"/>
    </xf>
    <xf numFmtId="0" fontId="2" fillId="38" borderId="13" xfId="52" applyFont="1" applyFill="1" applyBorder="1" applyAlignment="1" applyProtection="1">
      <alignment horizontal="center" vertical="center"/>
      <protection locked="0"/>
    </xf>
    <xf numFmtId="0" fontId="102" fillId="38" borderId="13" xfId="52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/>
      <protection locked="0"/>
    </xf>
    <xf numFmtId="0" fontId="35" fillId="36" borderId="13" xfId="52" applyFont="1" applyFill="1" applyBorder="1" applyAlignment="1" applyProtection="1">
      <alignment horizontal="center" vertical="center" wrapText="1"/>
      <protection locked="0"/>
    </xf>
    <xf numFmtId="0" fontId="101" fillId="38" borderId="13" xfId="0" applyFont="1" applyFill="1" applyBorder="1" applyAlignment="1">
      <alignment horizontal="center" vertical="center"/>
    </xf>
    <xf numFmtId="0" fontId="101" fillId="36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01" fillId="36" borderId="13" xfId="0" applyFont="1" applyFill="1" applyBorder="1" applyAlignment="1">
      <alignment horizontal="left"/>
    </xf>
    <xf numFmtId="0" fontId="101" fillId="36" borderId="13" xfId="0" applyFont="1" applyFill="1" applyBorder="1" applyAlignment="1">
      <alignment horizontal="left" vertical="top" wrapText="1"/>
    </xf>
    <xf numFmtId="0" fontId="101" fillId="36" borderId="13" xfId="0" applyFont="1" applyFill="1" applyBorder="1" applyAlignment="1">
      <alignment/>
    </xf>
    <xf numFmtId="0" fontId="105" fillId="36" borderId="13" xfId="0" applyFont="1" applyFill="1" applyBorder="1" applyAlignment="1">
      <alignment horizontal="center" vertical="center"/>
    </xf>
    <xf numFmtId="0" fontId="24" fillId="0" borderId="13" xfId="53" applyFont="1" applyFill="1" applyBorder="1" applyAlignment="1">
      <alignment vertical="center"/>
      <protection/>
    </xf>
    <xf numFmtId="0" fontId="24" fillId="0" borderId="13" xfId="52" applyFont="1" applyFill="1" applyBorder="1" applyAlignment="1" applyProtection="1">
      <alignment horizontal="center" vertical="center"/>
      <protection locked="0"/>
    </xf>
    <xf numFmtId="0" fontId="25" fillId="34" borderId="13" xfId="52" applyFont="1" applyFill="1" applyBorder="1" applyAlignment="1" applyProtection="1">
      <alignment horizontal="center" vertical="center"/>
      <protection locked="0"/>
    </xf>
    <xf numFmtId="0" fontId="24" fillId="0" borderId="13" xfId="44" applyFont="1" applyFill="1" applyBorder="1" applyAlignment="1" applyProtection="1">
      <alignment horizontal="center" vertical="center"/>
      <protection locked="0"/>
    </xf>
    <xf numFmtId="0" fontId="45" fillId="38" borderId="13" xfId="53" applyFont="1" applyFill="1" applyBorder="1" applyAlignment="1">
      <alignment horizontal="center" vertical="center"/>
      <protection/>
    </xf>
    <xf numFmtId="0" fontId="45" fillId="38" borderId="13" xfId="53" applyFont="1" applyFill="1" applyBorder="1" applyAlignment="1">
      <alignment horizontal="left" indent="1"/>
      <protection/>
    </xf>
    <xf numFmtId="0" fontId="50" fillId="38" borderId="13" xfId="53" applyFont="1" applyFill="1" applyBorder="1" applyAlignment="1">
      <alignment horizontal="center"/>
      <protection/>
    </xf>
    <xf numFmtId="0" fontId="22" fillId="38" borderId="13" xfId="53" applyFont="1" applyFill="1" applyBorder="1" applyAlignment="1">
      <alignment horizontal="center"/>
      <protection/>
    </xf>
    <xf numFmtId="0" fontId="42" fillId="38" borderId="13" xfId="53" applyFont="1" applyFill="1" applyBorder="1" applyAlignment="1">
      <alignment horizontal="center"/>
      <protection/>
    </xf>
    <xf numFmtId="0" fontId="46" fillId="38" borderId="13" xfId="53" applyFont="1" applyFill="1" applyBorder="1" applyAlignment="1">
      <alignment horizontal="center"/>
      <protection/>
    </xf>
    <xf numFmtId="0" fontId="45" fillId="38" borderId="13" xfId="53" applyFont="1" applyFill="1" applyBorder="1" applyAlignment="1">
      <alignment horizontal="center"/>
      <protection/>
    </xf>
    <xf numFmtId="0" fontId="46" fillId="38" borderId="13" xfId="53" applyFont="1" applyFill="1" applyBorder="1" applyAlignment="1">
      <alignment horizontal="center" vertical="center"/>
      <protection/>
    </xf>
    <xf numFmtId="0" fontId="105" fillId="38" borderId="13" xfId="0" applyFont="1" applyFill="1" applyBorder="1" applyAlignment="1">
      <alignment horizontal="center" vertical="center"/>
    </xf>
    <xf numFmtId="0" fontId="24" fillId="34" borderId="13" xfId="53" applyNumberFormat="1" applyFont="1" applyFill="1" applyBorder="1" applyAlignment="1">
      <alignment horizontal="center" vertical="center"/>
      <protection/>
    </xf>
    <xf numFmtId="0" fontId="22" fillId="0" borderId="13" xfId="52" applyFont="1" applyFill="1" applyBorder="1" applyAlignment="1" applyProtection="1">
      <alignment vertical="center"/>
      <protection locked="0"/>
    </xf>
    <xf numFmtId="0" fontId="50" fillId="0" borderId="13" xfId="53" applyFont="1" applyFill="1" applyBorder="1" applyAlignment="1">
      <alignment horizontal="center" vertical="center"/>
      <protection/>
    </xf>
    <xf numFmtId="0" fontId="22" fillId="0" borderId="13" xfId="52" applyFont="1" applyFill="1" applyBorder="1" applyAlignment="1" applyProtection="1">
      <alignment vertical="center" wrapText="1"/>
      <protection locked="0"/>
    </xf>
    <xf numFmtId="0" fontId="22" fillId="0" borderId="13" xfId="53" applyFont="1" applyFill="1" applyBorder="1" applyAlignment="1">
      <alignment vertical="center" wrapText="1"/>
      <protection/>
    </xf>
    <xf numFmtId="0" fontId="105" fillId="34" borderId="13" xfId="0" applyFont="1" applyFill="1" applyBorder="1" applyAlignment="1">
      <alignment horizontal="center"/>
    </xf>
    <xf numFmtId="0" fontId="105" fillId="0" borderId="13" xfId="0" applyFont="1" applyBorder="1" applyAlignment="1">
      <alignment horizontal="left"/>
    </xf>
    <xf numFmtId="0" fontId="105" fillId="0" borderId="13" xfId="0" applyFont="1" applyBorder="1" applyAlignment="1">
      <alignment/>
    </xf>
    <xf numFmtId="0" fontId="105" fillId="0" borderId="13" xfId="0" applyFont="1" applyBorder="1" applyAlignment="1">
      <alignment horizontal="center"/>
    </xf>
    <xf numFmtId="0" fontId="106" fillId="0" borderId="13" xfId="0" applyFont="1" applyBorder="1" applyAlignment="1">
      <alignment horizontal="center"/>
    </xf>
    <xf numFmtId="0" fontId="106" fillId="34" borderId="13" xfId="0" applyFont="1" applyFill="1" applyBorder="1" applyAlignment="1">
      <alignment horizontal="center"/>
    </xf>
    <xf numFmtId="0" fontId="105" fillId="36" borderId="13" xfId="0" applyFont="1" applyFill="1" applyBorder="1" applyAlignment="1">
      <alignment horizontal="center"/>
    </xf>
    <xf numFmtId="0" fontId="105" fillId="40" borderId="13" xfId="0" applyFont="1" applyFill="1" applyBorder="1" applyAlignment="1">
      <alignment horizontal="center"/>
    </xf>
    <xf numFmtId="0" fontId="105" fillId="0" borderId="13" xfId="0" applyFont="1" applyFill="1" applyBorder="1" applyAlignment="1">
      <alignment horizontal="left"/>
    </xf>
    <xf numFmtId="0" fontId="105" fillId="0" borderId="13" xfId="0" applyFont="1" applyFill="1" applyBorder="1" applyAlignment="1">
      <alignment horizontal="center"/>
    </xf>
    <xf numFmtId="0" fontId="103" fillId="0" borderId="13" xfId="52" applyFont="1" applyFill="1" applyBorder="1" applyAlignment="1" applyProtection="1">
      <alignment horizontal="center" vertical="center"/>
      <protection locked="0"/>
    </xf>
    <xf numFmtId="0" fontId="105" fillId="41" borderId="13" xfId="0" applyFont="1" applyFill="1" applyBorder="1" applyAlignment="1">
      <alignment/>
    </xf>
    <xf numFmtId="0" fontId="103" fillId="41" borderId="13" xfId="53" applyFont="1" applyFill="1" applyBorder="1" applyAlignment="1">
      <alignment horizontal="center" vertical="center"/>
      <protection/>
    </xf>
    <xf numFmtId="0" fontId="103" fillId="41" borderId="13" xfId="0" applyFont="1" applyFill="1" applyBorder="1" applyAlignment="1">
      <alignment horizontal="center"/>
    </xf>
    <xf numFmtId="0" fontId="24" fillId="0" borderId="13" xfId="52" applyFont="1" applyFill="1" applyBorder="1" applyAlignment="1" applyProtection="1">
      <alignment vertical="center" wrapText="1"/>
      <protection locked="0"/>
    </xf>
    <xf numFmtId="0" fontId="30" fillId="0" borderId="17" xfId="52" applyFont="1" applyFill="1" applyBorder="1" applyAlignment="1" applyProtection="1">
      <alignment horizontal="center" vertical="center"/>
      <protection locked="0"/>
    </xf>
    <xf numFmtId="0" fontId="107" fillId="36" borderId="13" xfId="0" applyFont="1" applyFill="1" applyBorder="1" applyAlignment="1">
      <alignment wrapText="1"/>
    </xf>
    <xf numFmtId="0" fontId="30" fillId="0" borderId="13" xfId="52" applyFont="1" applyFill="1" applyBorder="1" applyAlignment="1" applyProtection="1">
      <alignment horizontal="center" vertical="center"/>
      <protection locked="0"/>
    </xf>
    <xf numFmtId="0" fontId="107" fillId="38" borderId="13" xfId="0" applyFont="1" applyFill="1" applyBorder="1" applyAlignment="1">
      <alignment/>
    </xf>
    <xf numFmtId="0" fontId="30" fillId="36" borderId="13" xfId="52" applyFont="1" applyFill="1" applyBorder="1" applyAlignment="1" applyProtection="1">
      <alignment horizontal="center" vertical="center"/>
      <protection locked="0"/>
    </xf>
    <xf numFmtId="0" fontId="30" fillId="38" borderId="13" xfId="52" applyFont="1" applyFill="1" applyBorder="1" applyAlignment="1" applyProtection="1">
      <alignment horizontal="center" vertical="center"/>
      <protection locked="0"/>
    </xf>
    <xf numFmtId="0" fontId="107" fillId="0" borderId="13" xfId="0" applyFont="1" applyFill="1" applyBorder="1" applyAlignment="1">
      <alignment/>
    </xf>
    <xf numFmtId="0" fontId="24" fillId="32" borderId="0" xfId="52" applyFont="1" applyFill="1" applyBorder="1" applyAlignment="1" applyProtection="1">
      <alignment horizontal="center" vertical="center"/>
      <protection locked="0"/>
    </xf>
    <xf numFmtId="0" fontId="25" fillId="32" borderId="0" xfId="52" applyFont="1" applyFill="1" applyBorder="1" applyAlignment="1" applyProtection="1">
      <alignment horizontal="center" vertical="center"/>
      <protection hidden="1"/>
    </xf>
    <xf numFmtId="0" fontId="25" fillId="32" borderId="0" xfId="52" applyFont="1" applyFill="1" applyBorder="1" applyAlignment="1" applyProtection="1">
      <alignment horizontal="center" vertical="center"/>
      <protection locked="0"/>
    </xf>
    <xf numFmtId="0" fontId="25" fillId="34" borderId="26" xfId="52" applyFont="1" applyFill="1" applyBorder="1" applyAlignment="1" applyProtection="1">
      <alignment horizontal="center" vertical="center" wrapText="1"/>
      <protection locked="0"/>
    </xf>
    <xf numFmtId="0" fontId="25" fillId="34" borderId="32" xfId="52" applyFont="1" applyFill="1" applyBorder="1" applyAlignment="1" applyProtection="1">
      <alignment horizontal="center" vertical="center" wrapText="1"/>
      <protection locked="0"/>
    </xf>
    <xf numFmtId="0" fontId="25" fillId="34" borderId="13" xfId="52" applyFont="1" applyFill="1" applyBorder="1" applyAlignment="1" applyProtection="1">
      <alignment horizontal="center" vertical="center" wrapText="1"/>
      <protection locked="0"/>
    </xf>
    <xf numFmtId="49" fontId="24" fillId="34" borderId="27" xfId="0" applyNumberFormat="1" applyFont="1" applyFill="1" applyBorder="1" applyAlignment="1" applyProtection="1">
      <alignment horizontal="center" vertical="center"/>
      <protection locked="0"/>
    </xf>
    <xf numFmtId="0" fontId="22" fillId="32" borderId="26" xfId="52" applyFont="1" applyFill="1" applyBorder="1" applyAlignment="1" applyProtection="1">
      <alignment horizontal="left" vertical="center" indent="1"/>
      <protection locked="0"/>
    </xf>
    <xf numFmtId="0" fontId="49" fillId="32" borderId="26" xfId="44" applyFont="1" applyFill="1" applyBorder="1" applyAlignment="1" applyProtection="1">
      <alignment horizontal="center" vertical="center"/>
      <protection locked="0"/>
    </xf>
    <xf numFmtId="0" fontId="24" fillId="32" borderId="26" xfId="52" applyFont="1" applyFill="1" applyBorder="1" applyAlignment="1" applyProtection="1">
      <alignment horizontal="center" vertical="center"/>
      <protection locked="0"/>
    </xf>
    <xf numFmtId="0" fontId="24" fillId="32" borderId="32" xfId="52" applyFont="1" applyFill="1" applyBorder="1" applyAlignment="1" applyProtection="1">
      <alignment horizontal="center" vertical="center"/>
      <protection locked="0"/>
    </xf>
    <xf numFmtId="0" fontId="25" fillId="34" borderId="13" xfId="52" applyFont="1" applyFill="1" applyBorder="1" applyAlignment="1" applyProtection="1">
      <alignment horizontal="center" vertical="center"/>
      <protection hidden="1"/>
    </xf>
    <xf numFmtId="0" fontId="24" fillId="32" borderId="36" xfId="52" applyFont="1" applyFill="1" applyBorder="1" applyAlignment="1" applyProtection="1">
      <alignment horizontal="center" vertical="center"/>
      <protection locked="0"/>
    </xf>
    <xf numFmtId="0" fontId="22" fillId="32" borderId="26" xfId="52" applyFont="1" applyFill="1" applyBorder="1" applyAlignment="1" applyProtection="1">
      <alignment horizontal="left" vertical="center" wrapText="1" indent="1"/>
      <protection locked="0"/>
    </xf>
    <xf numFmtId="0" fontId="49" fillId="34" borderId="26" xfId="44" applyFont="1" applyFill="1" applyBorder="1" applyAlignment="1" applyProtection="1">
      <alignment horizontal="center" vertical="center"/>
      <protection locked="0"/>
    </xf>
    <xf numFmtId="0" fontId="24" fillId="34" borderId="26" xfId="52" applyFont="1" applyFill="1" applyBorder="1" applyAlignment="1" applyProtection="1">
      <alignment horizontal="center" vertical="center"/>
      <protection locked="0"/>
    </xf>
    <xf numFmtId="0" fontId="24" fillId="34" borderId="32" xfId="52" applyFont="1" applyFill="1" applyBorder="1" applyAlignment="1" applyProtection="1">
      <alignment horizontal="center" vertical="center"/>
      <protection locked="0"/>
    </xf>
    <xf numFmtId="0" fontId="103" fillId="34" borderId="13" xfId="52" applyFont="1" applyFill="1" applyBorder="1" applyAlignment="1" applyProtection="1">
      <alignment horizontal="center" vertical="center"/>
      <protection hidden="1"/>
    </xf>
    <xf numFmtId="0" fontId="24" fillId="34" borderId="36" xfId="52" applyFont="1" applyFill="1" applyBorder="1" applyAlignment="1" applyProtection="1">
      <alignment horizontal="center" vertical="center"/>
      <protection locked="0"/>
    </xf>
    <xf numFmtId="0" fontId="103" fillId="34" borderId="13" xfId="52" applyFont="1" applyFill="1" applyBorder="1" applyAlignment="1" applyProtection="1">
      <alignment horizontal="center" vertical="center"/>
      <protection locked="0"/>
    </xf>
    <xf numFmtId="0" fontId="22" fillId="32" borderId="50" xfId="52" applyFont="1" applyFill="1" applyBorder="1" applyAlignment="1" applyProtection="1">
      <alignment horizontal="left" vertical="center" indent="1"/>
      <protection locked="0"/>
    </xf>
    <xf numFmtId="0" fontId="22" fillId="32" borderId="51" xfId="52" applyFont="1" applyFill="1" applyBorder="1" applyAlignment="1" applyProtection="1">
      <alignment horizontal="left" vertical="center" indent="1"/>
      <protection locked="0"/>
    </xf>
    <xf numFmtId="49" fontId="24" fillId="34" borderId="52" xfId="0" applyNumberFormat="1" applyFont="1" applyFill="1" applyBorder="1" applyAlignment="1" applyProtection="1">
      <alignment horizontal="center" vertical="center"/>
      <protection locked="0"/>
    </xf>
    <xf numFmtId="0" fontId="24" fillId="32" borderId="33" xfId="52" applyFont="1" applyFill="1" applyBorder="1" applyAlignment="1" applyProtection="1">
      <alignment horizontal="left" vertical="center" indent="1"/>
      <protection locked="0"/>
    </xf>
    <xf numFmtId="0" fontId="49" fillId="34" borderId="0" xfId="44" applyFont="1" applyFill="1" applyBorder="1" applyAlignment="1" applyProtection="1">
      <alignment horizontal="center" vertical="center"/>
      <protection locked="0"/>
    </xf>
    <xf numFmtId="0" fontId="24" fillId="34" borderId="0" xfId="52" applyFont="1" applyFill="1" applyBorder="1" applyAlignment="1" applyProtection="1">
      <alignment horizontal="center" vertical="center"/>
      <protection locked="0"/>
    </xf>
    <xf numFmtId="0" fontId="46" fillId="34" borderId="13" xfId="52" applyFont="1" applyFill="1" applyBorder="1" applyAlignment="1" applyProtection="1">
      <alignment horizontal="center" vertical="center"/>
      <protection hidden="1"/>
    </xf>
    <xf numFmtId="0" fontId="25" fillId="34" borderId="30" xfId="52" applyFont="1" applyFill="1" applyBorder="1" applyAlignment="1" applyProtection="1">
      <alignment horizontal="right" vertical="center"/>
      <protection hidden="1"/>
    </xf>
    <xf numFmtId="0" fontId="25" fillId="34" borderId="33" xfId="52" applyFont="1" applyFill="1" applyBorder="1" applyAlignment="1" applyProtection="1">
      <alignment horizontal="center" vertical="center" wrapText="1"/>
      <protection locked="0"/>
    </xf>
    <xf numFmtId="0" fontId="25" fillId="34" borderId="34" xfId="52" applyFont="1" applyFill="1" applyBorder="1" applyAlignment="1" applyProtection="1">
      <alignment horizontal="center" vertical="center"/>
      <protection hidden="1"/>
    </xf>
    <xf numFmtId="0" fontId="25" fillId="34" borderId="34" xfId="52" applyFont="1" applyFill="1" applyBorder="1" applyAlignment="1" applyProtection="1">
      <alignment horizontal="center" vertical="center"/>
      <protection locked="0"/>
    </xf>
    <xf numFmtId="0" fontId="25" fillId="34" borderId="35" xfId="52" applyFont="1" applyFill="1" applyBorder="1" applyAlignment="1" applyProtection="1">
      <alignment horizontal="center" vertical="center"/>
      <protection hidden="1"/>
    </xf>
    <xf numFmtId="0" fontId="25" fillId="34" borderId="35" xfId="52" applyFont="1" applyFill="1" applyBorder="1" applyAlignment="1" applyProtection="1">
      <alignment horizontal="center" vertical="center"/>
      <protection locked="0"/>
    </xf>
    <xf numFmtId="0" fontId="103" fillId="34" borderId="35" xfId="52" applyFont="1" applyFill="1" applyBorder="1" applyAlignment="1" applyProtection="1">
      <alignment horizontal="center" vertical="center"/>
      <protection hidden="1"/>
    </xf>
    <xf numFmtId="0" fontId="103" fillId="34" borderId="35" xfId="52" applyFont="1" applyFill="1" applyBorder="1" applyAlignment="1" applyProtection="1">
      <alignment horizontal="center" vertical="center"/>
      <protection locked="0"/>
    </xf>
    <xf numFmtId="0" fontId="24" fillId="32" borderId="26" xfId="52" applyFont="1" applyFill="1" applyBorder="1" applyAlignment="1" applyProtection="1">
      <alignment horizontal="left" vertical="center" wrapText="1" indent="1"/>
      <protection locked="0"/>
    </xf>
    <xf numFmtId="0" fontId="24" fillId="32" borderId="26" xfId="52" applyFont="1" applyFill="1" applyBorder="1" applyAlignment="1" applyProtection="1">
      <alignment horizontal="left" vertical="center" indent="1"/>
      <protection locked="0"/>
    </xf>
    <xf numFmtId="0" fontId="42" fillId="32" borderId="49" xfId="0" applyFont="1" applyFill="1" applyBorder="1" applyAlignment="1">
      <alignment/>
    </xf>
    <xf numFmtId="0" fontId="101" fillId="0" borderId="0" xfId="0" applyFont="1" applyAlignment="1">
      <alignment horizontal="left" wrapText="1"/>
    </xf>
    <xf numFmtId="0" fontId="5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right" vertical="top"/>
      <protection locked="0"/>
    </xf>
    <xf numFmtId="0" fontId="13" fillId="32" borderId="0" xfId="0" applyFont="1" applyFill="1" applyAlignment="1">
      <alignment/>
    </xf>
    <xf numFmtId="0" fontId="95" fillId="32" borderId="0" xfId="0" applyFont="1" applyFill="1" applyAlignment="1">
      <alignment/>
    </xf>
    <xf numFmtId="0" fontId="53" fillId="32" borderId="0" xfId="0" applyFont="1" applyFill="1" applyBorder="1" applyAlignment="1" applyProtection="1">
      <alignment horizontal="right" vertical="center"/>
      <protection locked="0"/>
    </xf>
    <xf numFmtId="0" fontId="102" fillId="38" borderId="13" xfId="0" applyFont="1" applyFill="1" applyBorder="1" applyAlignment="1">
      <alignment horizontal="left" vertical="center"/>
    </xf>
    <xf numFmtId="0" fontId="43" fillId="38" borderId="13" xfId="53" applyFont="1" applyFill="1" applyBorder="1" applyAlignment="1">
      <alignment horizontal="left" vertical="center" indent="1"/>
      <protection/>
    </xf>
    <xf numFmtId="49" fontId="102" fillId="34" borderId="28" xfId="52" applyNumberFormat="1" applyFont="1" applyFill="1" applyBorder="1" applyAlignment="1" applyProtection="1">
      <alignment vertical="center"/>
      <protection locked="0"/>
    </xf>
    <xf numFmtId="0" fontId="55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Alignment="1">
      <alignment/>
    </xf>
    <xf numFmtId="0" fontId="96" fillId="32" borderId="0" xfId="0" applyFont="1" applyFill="1" applyAlignment="1">
      <alignment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8" fillId="36" borderId="10" xfId="52" applyFont="1" applyFill="1" applyBorder="1" applyAlignment="1" applyProtection="1">
      <alignment horizontal="center" vertical="center" wrapText="1"/>
      <protection locked="0"/>
    </xf>
    <xf numFmtId="0" fontId="13" fillId="0" borderId="53" xfId="52" applyFont="1" applyFill="1" applyBorder="1" applyAlignment="1" applyProtection="1">
      <alignment horizontal="left" vertical="center" wrapText="1"/>
      <protection locked="0"/>
    </xf>
    <xf numFmtId="0" fontId="100" fillId="0" borderId="0" xfId="52" applyFont="1" applyFill="1" applyBorder="1" applyAlignment="1" applyProtection="1">
      <alignment horizontal="left" vertical="center" wrapText="1"/>
      <protection locked="0"/>
    </xf>
    <xf numFmtId="0" fontId="25" fillId="36" borderId="10" xfId="52" applyFont="1" applyFill="1" applyBorder="1" applyAlignment="1" applyProtection="1">
      <alignment horizontal="center" vertical="center" wrapText="1"/>
      <protection locked="0"/>
    </xf>
    <xf numFmtId="0" fontId="25" fillId="0" borderId="10" xfId="52" applyFont="1" applyFill="1" applyBorder="1" applyAlignment="1" applyProtection="1">
      <alignment horizontal="center" vertical="center"/>
      <protection hidden="1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5" fillId="0" borderId="48" xfId="52" applyFont="1" applyFill="1" applyBorder="1" applyAlignment="1" applyProtection="1">
      <alignment horizontal="center" vertical="center"/>
      <protection hidden="1"/>
    </xf>
    <xf numFmtId="0" fontId="25" fillId="38" borderId="54" xfId="0" applyFont="1" applyFill="1" applyBorder="1" applyAlignment="1" applyProtection="1">
      <alignment horizontal="center" vertical="center"/>
      <protection locked="0"/>
    </xf>
    <xf numFmtId="0" fontId="25" fillId="38" borderId="12" xfId="0" applyFont="1" applyFill="1" applyBorder="1" applyAlignment="1" applyProtection="1">
      <alignment horizontal="center" vertical="center"/>
      <protection locked="0"/>
    </xf>
    <xf numFmtId="0" fontId="25" fillId="38" borderId="40" xfId="52" applyFont="1" applyFill="1" applyBorder="1" applyAlignment="1" applyProtection="1">
      <alignment horizontal="center" vertical="center" wrapText="1"/>
      <protection locked="0"/>
    </xf>
    <xf numFmtId="0" fontId="25" fillId="38" borderId="41" xfId="52" applyFont="1" applyFill="1" applyBorder="1" applyAlignment="1" applyProtection="1">
      <alignment horizontal="center" vertical="center" wrapText="1"/>
      <protection locked="0"/>
    </xf>
    <xf numFmtId="0" fontId="25" fillId="36" borderId="20" xfId="52" applyFont="1" applyFill="1" applyBorder="1" applyAlignment="1" applyProtection="1">
      <alignment horizontal="center" vertical="center" wrapText="1"/>
      <protection locked="0"/>
    </xf>
    <xf numFmtId="0" fontId="20" fillId="2" borderId="5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00" fillId="0" borderId="0" xfId="52" applyFont="1" applyFill="1" applyBorder="1" applyAlignment="1" applyProtection="1">
      <alignment horizontal="left" vertical="center"/>
      <protection locked="0"/>
    </xf>
    <xf numFmtId="0" fontId="108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0" fillId="38" borderId="13" xfId="52" applyFont="1" applyFill="1" applyBorder="1" applyAlignment="1" applyProtection="1">
      <alignment horizontal="center" vertical="center"/>
      <protection locked="0"/>
    </xf>
    <xf numFmtId="0" fontId="14" fillId="38" borderId="13" xfId="52" applyFont="1" applyFill="1" applyBorder="1" applyAlignment="1" applyProtection="1">
      <alignment horizontal="center" vertical="center"/>
      <protection hidden="1"/>
    </xf>
    <xf numFmtId="17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38" borderId="40" xfId="0" applyFont="1" applyFill="1" applyBorder="1" applyAlignment="1" applyProtection="1">
      <alignment horizontal="center" vertical="center" wrapText="1"/>
      <protection locked="0"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0" fontId="8" fillId="38" borderId="40" xfId="52" applyFont="1" applyFill="1" applyBorder="1" applyAlignment="1" applyProtection="1">
      <alignment horizontal="center" vertical="center" wrapText="1"/>
      <protection locked="0"/>
    </xf>
    <xf numFmtId="0" fontId="8" fillId="36" borderId="13" xfId="52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/>
      <protection locked="0"/>
    </xf>
    <xf numFmtId="49" fontId="38" fillId="34" borderId="29" xfId="0" applyNumberFormat="1" applyFont="1" applyFill="1" applyBorder="1" applyAlignment="1" applyProtection="1">
      <alignment horizontal="center" vertical="center"/>
      <protection locked="0"/>
    </xf>
    <xf numFmtId="49" fontId="38" fillId="34" borderId="43" xfId="0" applyNumberFormat="1" applyFont="1" applyFill="1" applyBorder="1" applyAlignment="1" applyProtection="1">
      <alignment horizontal="center" vertical="center"/>
      <protection locked="0"/>
    </xf>
    <xf numFmtId="49" fontId="38" fillId="34" borderId="22" xfId="0" applyNumberFormat="1" applyFont="1" applyFill="1" applyBorder="1" applyAlignment="1" applyProtection="1">
      <alignment horizontal="center" vertical="center"/>
      <protection locked="0"/>
    </xf>
    <xf numFmtId="0" fontId="8" fillId="38" borderId="13" xfId="0" applyFont="1" applyFill="1" applyBorder="1" applyAlignment="1" applyProtection="1">
      <alignment horizontal="center" vertical="center"/>
      <protection locked="0"/>
    </xf>
    <xf numFmtId="49" fontId="38" fillId="34" borderId="56" xfId="0" applyNumberFormat="1" applyFont="1" applyFill="1" applyBorder="1" applyAlignment="1" applyProtection="1">
      <alignment horizontal="center" vertical="center"/>
      <protection locked="0"/>
    </xf>
    <xf numFmtId="49" fontId="38" fillId="34" borderId="0" xfId="0" applyNumberFormat="1" applyFont="1" applyFill="1" applyBorder="1" applyAlignment="1" applyProtection="1">
      <alignment horizontal="center" vertical="center"/>
      <protection locked="0"/>
    </xf>
    <xf numFmtId="49" fontId="38" fillId="34" borderId="57" xfId="0" applyNumberFormat="1" applyFont="1" applyFill="1" applyBorder="1" applyAlignment="1" applyProtection="1">
      <alignment horizontal="center" vertical="center"/>
      <protection locked="0"/>
    </xf>
    <xf numFmtId="0" fontId="21" fillId="38" borderId="54" xfId="0" applyFont="1" applyFill="1" applyBorder="1" applyAlignment="1" applyProtection="1">
      <alignment horizontal="center" textRotation="255" wrapText="1"/>
      <protection locked="0"/>
    </xf>
    <xf numFmtId="0" fontId="21" fillId="38" borderId="40" xfId="0" applyFont="1" applyFill="1" applyBorder="1" applyAlignment="1" applyProtection="1">
      <alignment horizontal="center" textRotation="255" wrapText="1"/>
      <protection locked="0"/>
    </xf>
    <xf numFmtId="0" fontId="21" fillId="38" borderId="12" xfId="0" applyFont="1" applyFill="1" applyBorder="1" applyAlignment="1" applyProtection="1">
      <alignment horizontal="center" textRotation="255" wrapText="1"/>
      <protection locked="0"/>
    </xf>
    <xf numFmtId="0" fontId="21" fillId="38" borderId="10" xfId="0" applyFont="1" applyFill="1" applyBorder="1" applyAlignment="1" applyProtection="1">
      <alignment horizontal="center" textRotation="255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28" xfId="0" applyFont="1" applyFill="1" applyBorder="1" applyAlignment="1" applyProtection="1">
      <alignment horizontal="center" vertical="center"/>
      <protection locked="0"/>
    </xf>
    <xf numFmtId="49" fontId="38" fillId="34" borderId="58" xfId="0" applyNumberFormat="1" applyFont="1" applyFill="1" applyBorder="1" applyAlignment="1" applyProtection="1">
      <alignment horizontal="center" vertical="center"/>
      <protection locked="0"/>
    </xf>
    <xf numFmtId="49" fontId="38" fillId="34" borderId="24" xfId="0" applyNumberFormat="1" applyFont="1" applyFill="1" applyBorder="1" applyAlignment="1" applyProtection="1">
      <alignment horizontal="center" vertical="center"/>
      <protection locked="0"/>
    </xf>
    <xf numFmtId="49" fontId="38" fillId="34" borderId="59" xfId="0" applyNumberFormat="1" applyFont="1" applyFill="1" applyBorder="1" applyAlignment="1" applyProtection="1">
      <alignment horizontal="center" vertical="center"/>
      <protection locked="0"/>
    </xf>
    <xf numFmtId="49" fontId="38" fillId="34" borderId="17" xfId="0" applyNumberFormat="1" applyFont="1" applyFill="1" applyBorder="1" applyAlignment="1" applyProtection="1">
      <alignment horizontal="center" vertical="center"/>
      <protection locked="0"/>
    </xf>
    <xf numFmtId="49" fontId="38" fillId="34" borderId="13" xfId="0" applyNumberFormat="1" applyFont="1" applyFill="1" applyBorder="1" applyAlignment="1" applyProtection="1">
      <alignment horizontal="center" vertical="center"/>
      <protection locked="0"/>
    </xf>
    <xf numFmtId="49" fontId="38" fillId="34" borderId="6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left" vertical="center" wrapText="1"/>
    </xf>
    <xf numFmtId="0" fontId="8" fillId="38" borderId="13" xfId="52" applyFont="1" applyFill="1" applyBorder="1" applyAlignment="1" applyProtection="1">
      <alignment horizontal="center" vertical="center" wrapText="1"/>
      <protection locked="0"/>
    </xf>
    <xf numFmtId="0" fontId="109" fillId="38" borderId="14" xfId="0" applyFont="1" applyFill="1" applyBorder="1" applyAlignment="1">
      <alignment horizontal="center" vertical="center"/>
    </xf>
    <xf numFmtId="0" fontId="109" fillId="38" borderId="17" xfId="0" applyFont="1" applyFill="1" applyBorder="1" applyAlignment="1">
      <alignment horizontal="center" vertical="center"/>
    </xf>
    <xf numFmtId="0" fontId="25" fillId="0" borderId="28" xfId="52" applyFont="1" applyFill="1" applyBorder="1" applyAlignment="1" applyProtection="1">
      <alignment horizontal="center" vertical="center" wrapText="1"/>
      <protection hidden="1"/>
    </xf>
    <xf numFmtId="0" fontId="25" fillId="0" borderId="30" xfId="52" applyFont="1" applyFill="1" applyBorder="1" applyAlignment="1" applyProtection="1">
      <alignment horizontal="center" vertical="center" wrapText="1"/>
      <protection hidden="1"/>
    </xf>
    <xf numFmtId="0" fontId="25" fillId="0" borderId="31" xfId="52" applyFont="1" applyFill="1" applyBorder="1" applyAlignment="1" applyProtection="1">
      <alignment horizontal="center" vertical="center" wrapText="1"/>
      <protection hidden="1"/>
    </xf>
    <xf numFmtId="0" fontId="14" fillId="38" borderId="28" xfId="52" applyFont="1" applyFill="1" applyBorder="1" applyAlignment="1" applyProtection="1">
      <alignment horizontal="center" vertical="center"/>
      <protection hidden="1"/>
    </xf>
    <xf numFmtId="0" fontId="23" fillId="38" borderId="41" xfId="0" applyFont="1" applyFill="1" applyBorder="1" applyAlignment="1">
      <alignment horizontal="left" vertical="center" wrapText="1"/>
    </xf>
    <xf numFmtId="0" fontId="23" fillId="38" borderId="20" xfId="0" applyFont="1" applyFill="1" applyBorder="1" applyAlignment="1">
      <alignment horizontal="left" vertical="center" wrapText="1"/>
    </xf>
    <xf numFmtId="0" fontId="34" fillId="38" borderId="14" xfId="52" applyFont="1" applyFill="1" applyBorder="1" applyAlignment="1" applyProtection="1">
      <alignment horizontal="center" vertical="center"/>
      <protection hidden="1"/>
    </xf>
    <xf numFmtId="0" fontId="34" fillId="38" borderId="17" xfId="52" applyFont="1" applyFill="1" applyBorder="1" applyAlignment="1" applyProtection="1">
      <alignment horizontal="center" vertical="center"/>
      <protection hidden="1"/>
    </xf>
    <xf numFmtId="0" fontId="20" fillId="38" borderId="14" xfId="52" applyFont="1" applyFill="1" applyBorder="1" applyAlignment="1" applyProtection="1">
      <alignment horizontal="center" vertical="center"/>
      <protection locked="0"/>
    </xf>
    <xf numFmtId="0" fontId="20" fillId="38" borderId="17" xfId="52" applyFont="1" applyFill="1" applyBorder="1" applyAlignment="1" applyProtection="1">
      <alignment horizontal="center" vertical="center"/>
      <protection locked="0"/>
    </xf>
    <xf numFmtId="0" fontId="20" fillId="38" borderId="13" xfId="52" applyFont="1" applyFill="1" applyBorder="1" applyAlignment="1" applyProtection="1">
      <alignment horizontal="center" vertical="center"/>
      <protection hidden="1"/>
    </xf>
    <xf numFmtId="49" fontId="108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61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5" fillId="36" borderId="13" xfId="52" applyFont="1" applyFill="1" applyBorder="1" applyAlignment="1" applyProtection="1">
      <alignment horizontal="center" vertical="center" wrapText="1"/>
      <protection locked="0"/>
    </xf>
    <xf numFmtId="0" fontId="35" fillId="38" borderId="13" xfId="52" applyFont="1" applyFill="1" applyBorder="1" applyAlignment="1" applyProtection="1">
      <alignment horizontal="center" vertical="center" wrapText="1"/>
      <protection locked="0"/>
    </xf>
    <xf numFmtId="0" fontId="43" fillId="32" borderId="13" xfId="52" applyFont="1" applyFill="1" applyBorder="1" applyAlignment="1" applyProtection="1">
      <alignment horizontal="center" vertical="center"/>
      <protection locked="0"/>
    </xf>
    <xf numFmtId="0" fontId="35" fillId="38" borderId="13" xfId="0" applyFont="1" applyFill="1" applyBorder="1" applyAlignment="1" applyProtection="1">
      <alignment horizontal="center" vertical="center" wrapText="1"/>
      <protection locked="0"/>
    </xf>
    <xf numFmtId="0" fontId="46" fillId="32" borderId="13" xfId="52" applyFont="1" applyFill="1" applyBorder="1" applyAlignment="1" applyProtection="1">
      <alignment horizontal="center" vertical="center"/>
      <protection locked="0"/>
    </xf>
    <xf numFmtId="0" fontId="101" fillId="36" borderId="13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 wrapText="1"/>
    </xf>
    <xf numFmtId="0" fontId="102" fillId="0" borderId="0" xfId="0" applyFont="1" applyFill="1" applyBorder="1" applyAlignment="1" applyProtection="1">
      <alignment horizontal="left" wrapText="1"/>
      <protection locked="0"/>
    </xf>
    <xf numFmtId="0" fontId="106" fillId="0" borderId="0" xfId="0" applyFont="1" applyAlignment="1">
      <alignment horizontal="left" wrapText="1"/>
    </xf>
    <xf numFmtId="0" fontId="101" fillId="0" borderId="0" xfId="0" applyFont="1" applyAlignment="1">
      <alignment horizontal="left" wrapText="1"/>
    </xf>
    <xf numFmtId="0" fontId="110" fillId="38" borderId="13" xfId="0" applyFont="1" applyFill="1" applyBorder="1" applyAlignment="1">
      <alignment horizontal="center" vertical="center" wrapText="1"/>
    </xf>
    <xf numFmtId="0" fontId="42" fillId="0" borderId="49" xfId="0" applyFont="1" applyBorder="1" applyAlignment="1">
      <alignment horizontal="left" wrapText="1"/>
    </xf>
    <xf numFmtId="0" fontId="25" fillId="36" borderId="26" xfId="52" applyFont="1" applyFill="1" applyBorder="1" applyAlignment="1" applyProtection="1">
      <alignment horizontal="center" vertical="center" wrapText="1"/>
      <protection locked="0"/>
    </xf>
    <xf numFmtId="0" fontId="25" fillId="36" borderId="33" xfId="52" applyFont="1" applyFill="1" applyBorder="1" applyAlignment="1" applyProtection="1">
      <alignment horizontal="center" vertical="center" wrapText="1"/>
      <protection locked="0"/>
    </xf>
    <xf numFmtId="0" fontId="25" fillId="36" borderId="39" xfId="52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wrapText="1"/>
    </xf>
    <xf numFmtId="0" fontId="25" fillId="36" borderId="63" xfId="52" applyFont="1" applyFill="1" applyBorder="1" applyAlignment="1" applyProtection="1">
      <alignment horizontal="center" vertical="center" wrapText="1"/>
      <protection locked="0"/>
    </xf>
    <xf numFmtId="0" fontId="25" fillId="36" borderId="64" xfId="52" applyFont="1" applyFill="1" applyBorder="1" applyAlignment="1" applyProtection="1">
      <alignment horizontal="center" vertical="center" wrapText="1"/>
      <protection locked="0"/>
    </xf>
    <xf numFmtId="49" fontId="103" fillId="34" borderId="38" xfId="0" applyNumberFormat="1" applyFont="1" applyFill="1" applyBorder="1" applyAlignment="1" applyProtection="1">
      <alignment horizontal="left" vertical="center"/>
      <protection locked="0"/>
    </xf>
    <xf numFmtId="49" fontId="111" fillId="34" borderId="39" xfId="0" applyNumberFormat="1" applyFont="1" applyFill="1" applyBorder="1" applyAlignment="1" applyProtection="1">
      <alignment horizontal="left" vertical="center"/>
      <protection locked="0"/>
    </xf>
    <xf numFmtId="49" fontId="24" fillId="34" borderId="39" xfId="0" applyNumberFormat="1" applyFont="1" applyFill="1" applyBorder="1" applyAlignment="1" applyProtection="1">
      <alignment horizontal="left" vertical="center"/>
      <protection locked="0"/>
    </xf>
    <xf numFmtId="49" fontId="103" fillId="34" borderId="28" xfId="0" applyNumberFormat="1" applyFont="1" applyFill="1" applyBorder="1" applyAlignment="1" applyProtection="1">
      <alignment horizontal="left" vertical="center"/>
      <protection locked="0"/>
    </xf>
    <xf numFmtId="49" fontId="24" fillId="34" borderId="31" xfId="0" applyNumberFormat="1" applyFont="1" applyFill="1" applyBorder="1" applyAlignment="1" applyProtection="1">
      <alignment horizontal="left" vertical="center"/>
      <protection locked="0"/>
    </xf>
    <xf numFmtId="49" fontId="103" fillId="34" borderId="28" xfId="52" applyNumberFormat="1" applyFont="1" applyFill="1" applyBorder="1" applyAlignment="1" applyProtection="1">
      <alignment horizontal="left" vertical="center"/>
      <protection locked="0"/>
    </xf>
    <xf numFmtId="49" fontId="25" fillId="34" borderId="30" xfId="52" applyNumberFormat="1" applyFont="1" applyFill="1" applyBorder="1" applyAlignment="1" applyProtection="1">
      <alignment horizontal="left" vertical="center"/>
      <protection locked="0"/>
    </xf>
    <xf numFmtId="49" fontId="25" fillId="34" borderId="31" xfId="52" applyNumberFormat="1" applyFont="1" applyFill="1" applyBorder="1" applyAlignment="1" applyProtection="1">
      <alignment horizontal="left" vertical="center"/>
      <protection locked="0"/>
    </xf>
    <xf numFmtId="17" fontId="3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38" borderId="65" xfId="0" applyFont="1" applyFill="1" applyBorder="1" applyAlignment="1" applyProtection="1">
      <alignment horizontal="center" vertical="center"/>
      <protection locked="0"/>
    </xf>
    <xf numFmtId="0" fontId="25" fillId="38" borderId="27" xfId="0" applyFont="1" applyFill="1" applyBorder="1" applyAlignment="1" applyProtection="1">
      <alignment horizontal="center" vertical="center"/>
      <protection locked="0"/>
    </xf>
    <xf numFmtId="0" fontId="25" fillId="38" borderId="66" xfId="0" applyFont="1" applyFill="1" applyBorder="1" applyAlignment="1" applyProtection="1">
      <alignment horizontal="center" vertical="center"/>
      <protection locked="0"/>
    </xf>
    <xf numFmtId="0" fontId="25" fillId="38" borderId="26" xfId="0" applyFont="1" applyFill="1" applyBorder="1" applyAlignment="1" applyProtection="1">
      <alignment horizontal="center" vertical="center"/>
      <protection locked="0"/>
    </xf>
    <xf numFmtId="0" fontId="25" fillId="38" borderId="67" xfId="52" applyFont="1" applyFill="1" applyBorder="1" applyAlignment="1" applyProtection="1">
      <alignment horizontal="center" vertical="center" wrapText="1"/>
      <protection locked="0"/>
    </xf>
    <xf numFmtId="0" fontId="25" fillId="38" borderId="66" xfId="52" applyFont="1" applyFill="1" applyBorder="1" applyAlignment="1" applyProtection="1">
      <alignment horizontal="center" vertical="center" wrapText="1"/>
      <protection locked="0"/>
    </xf>
    <xf numFmtId="0" fontId="25" fillId="38" borderId="68" xfId="52" applyFont="1" applyFill="1" applyBorder="1" applyAlignment="1" applyProtection="1">
      <alignment horizontal="center" vertical="center" wrapText="1"/>
      <protection locked="0"/>
    </xf>
    <xf numFmtId="0" fontId="47" fillId="38" borderId="69" xfId="0" applyFont="1" applyFill="1" applyBorder="1" applyAlignment="1">
      <alignment horizontal="center" vertical="center" wrapText="1"/>
    </xf>
    <xf numFmtId="0" fontId="47" fillId="38" borderId="70" xfId="0" applyFont="1" applyFill="1" applyBorder="1" applyAlignment="1">
      <alignment horizontal="center" vertical="center" wrapText="1"/>
    </xf>
    <xf numFmtId="0" fontId="47" fillId="38" borderId="71" xfId="0" applyFont="1" applyFill="1" applyBorder="1" applyAlignment="1">
      <alignment horizontal="center" vertical="center" wrapText="1"/>
    </xf>
    <xf numFmtId="0" fontId="25" fillId="36" borderId="51" xfId="52" applyFont="1" applyFill="1" applyBorder="1" applyAlignment="1" applyProtection="1">
      <alignment horizontal="center" vertical="center" wrapText="1"/>
      <protection locked="0"/>
    </xf>
    <xf numFmtId="0" fontId="25" fillId="36" borderId="32" xfId="52" applyFont="1" applyFill="1" applyBorder="1" applyAlignment="1" applyProtection="1">
      <alignment horizontal="center" vertical="center" wrapText="1"/>
      <protection locked="0"/>
    </xf>
    <xf numFmtId="0" fontId="25" fillId="36" borderId="36" xfId="52" applyFont="1" applyFill="1" applyBorder="1" applyAlignment="1" applyProtection="1">
      <alignment horizontal="center" vertical="center" wrapText="1"/>
      <protection locked="0"/>
    </xf>
    <xf numFmtId="49" fontId="25" fillId="32" borderId="49" xfId="0" applyNumberFormat="1" applyFont="1" applyFill="1" applyBorder="1" applyAlignment="1" applyProtection="1">
      <alignment horizontal="left" vertical="center"/>
      <protection locked="0"/>
    </xf>
    <xf numFmtId="0" fontId="25" fillId="36" borderId="72" xfId="52" applyFont="1" applyFill="1" applyBorder="1" applyAlignment="1" applyProtection="1">
      <alignment horizontal="center" vertical="center" wrapText="1"/>
      <protection locked="0"/>
    </xf>
    <xf numFmtId="49" fontId="103" fillId="34" borderId="39" xfId="0" applyNumberFormat="1" applyFont="1" applyFill="1" applyBorder="1" applyAlignment="1" applyProtection="1">
      <alignment horizontal="left" vertical="center"/>
      <protection locked="0"/>
    </xf>
    <xf numFmtId="49" fontId="102" fillId="34" borderId="73" xfId="0" applyNumberFormat="1" applyFont="1" applyFill="1" applyBorder="1" applyAlignment="1" applyProtection="1">
      <alignment horizontal="left" vertical="center"/>
      <protection locked="0"/>
    </xf>
    <xf numFmtId="49" fontId="102" fillId="34" borderId="74" xfId="0" applyNumberFormat="1" applyFont="1" applyFill="1" applyBorder="1" applyAlignment="1" applyProtection="1">
      <alignment horizontal="left" vertical="center"/>
      <protection locked="0"/>
    </xf>
    <xf numFmtId="49" fontId="102" fillId="34" borderId="28" xfId="52" applyNumberFormat="1" applyFont="1" applyFill="1" applyBorder="1" applyAlignment="1" applyProtection="1">
      <alignment horizontal="left" vertical="center"/>
      <protection locked="0"/>
    </xf>
    <xf numFmtId="49" fontId="102" fillId="34" borderId="30" xfId="52" applyNumberFormat="1" applyFont="1" applyFill="1" applyBorder="1" applyAlignment="1" applyProtection="1">
      <alignment horizontal="left" vertical="center"/>
      <protection locked="0"/>
    </xf>
    <xf numFmtId="49" fontId="102" fillId="34" borderId="31" xfId="52" applyNumberFormat="1" applyFont="1" applyFill="1" applyBorder="1" applyAlignment="1" applyProtection="1">
      <alignment horizontal="left" vertical="center"/>
      <protection locked="0"/>
    </xf>
    <xf numFmtId="0" fontId="25" fillId="38" borderId="75" xfId="0" applyFont="1" applyFill="1" applyBorder="1" applyAlignment="1" applyProtection="1">
      <alignment horizontal="center" vertical="center"/>
      <protection locked="0"/>
    </xf>
    <xf numFmtId="0" fontId="25" fillId="38" borderId="76" xfId="0" applyFont="1" applyFill="1" applyBorder="1" applyAlignment="1" applyProtection="1">
      <alignment horizontal="center" vertical="center"/>
      <protection locked="0"/>
    </xf>
    <xf numFmtId="0" fontId="25" fillId="38" borderId="77" xfId="0" applyFont="1" applyFill="1" applyBorder="1" applyAlignment="1" applyProtection="1">
      <alignment horizontal="center" vertical="center"/>
      <protection locked="0"/>
    </xf>
    <xf numFmtId="0" fontId="25" fillId="38" borderId="67" xfId="0" applyFont="1" applyFill="1" applyBorder="1" applyAlignment="1" applyProtection="1">
      <alignment horizontal="center" vertical="center"/>
      <protection locked="0"/>
    </xf>
    <xf numFmtId="0" fontId="25" fillId="38" borderId="78" xfId="0" applyFont="1" applyFill="1" applyBorder="1" applyAlignment="1" applyProtection="1">
      <alignment horizontal="center" vertical="center"/>
      <protection locked="0"/>
    </xf>
    <xf numFmtId="0" fontId="25" fillId="38" borderId="51" xfId="0" applyFont="1" applyFill="1" applyBorder="1" applyAlignment="1" applyProtection="1">
      <alignment horizontal="center" vertical="center"/>
      <protection locked="0"/>
    </xf>
    <xf numFmtId="0" fontId="25" fillId="38" borderId="79" xfId="52" applyFont="1" applyFill="1" applyBorder="1" applyAlignment="1" applyProtection="1">
      <alignment horizontal="center" vertical="center" wrapText="1"/>
      <protection locked="0"/>
    </xf>
    <xf numFmtId="0" fontId="25" fillId="38" borderId="80" xfId="52" applyFont="1" applyFill="1" applyBorder="1" applyAlignment="1" applyProtection="1">
      <alignment horizontal="center" vertical="center" wrapText="1"/>
      <protection locked="0"/>
    </xf>
    <xf numFmtId="0" fontId="25" fillId="38" borderId="81" xfId="52" applyFont="1" applyFill="1" applyBorder="1" applyAlignment="1" applyProtection="1">
      <alignment horizontal="center" vertical="center" wrapText="1"/>
      <protection locked="0"/>
    </xf>
    <xf numFmtId="0" fontId="8" fillId="36" borderId="26" xfId="52" applyFont="1" applyFill="1" applyBorder="1" applyAlignment="1" applyProtection="1">
      <alignment horizontal="center" vertical="center" wrapText="1"/>
      <protection locked="0"/>
    </xf>
    <xf numFmtId="0" fontId="8" fillId="36" borderId="33" xfId="52" applyFont="1" applyFill="1" applyBorder="1" applyAlignment="1" applyProtection="1">
      <alignment horizontal="center" vertical="center" wrapText="1"/>
      <protection locked="0"/>
    </xf>
    <xf numFmtId="0" fontId="8" fillId="36" borderId="39" xfId="52" applyFont="1" applyFill="1" applyBorder="1" applyAlignment="1" applyProtection="1">
      <alignment horizontal="center" vertical="center" wrapText="1"/>
      <protection locked="0"/>
    </xf>
    <xf numFmtId="0" fontId="8" fillId="36" borderId="63" xfId="52" applyFont="1" applyFill="1" applyBorder="1" applyAlignment="1" applyProtection="1">
      <alignment horizontal="center" vertical="center" wrapText="1"/>
      <protection locked="0"/>
    </xf>
    <xf numFmtId="0" fontId="8" fillId="36" borderId="64" xfId="52" applyFont="1" applyFill="1" applyBorder="1" applyAlignment="1" applyProtection="1">
      <alignment horizontal="center" vertical="center" wrapText="1"/>
      <protection locked="0"/>
    </xf>
    <xf numFmtId="49" fontId="8" fillId="34" borderId="28" xfId="52" applyNumberFormat="1" applyFont="1" applyFill="1" applyBorder="1" applyAlignment="1" applyProtection="1">
      <alignment horizontal="left" vertical="center"/>
      <protection locked="0"/>
    </xf>
    <xf numFmtId="49" fontId="8" fillId="34" borderId="30" xfId="52" applyNumberFormat="1" applyFont="1" applyFill="1" applyBorder="1" applyAlignment="1" applyProtection="1">
      <alignment horizontal="left" vertical="center"/>
      <protection locked="0"/>
    </xf>
    <xf numFmtId="49" fontId="8" fillId="34" borderId="31" xfId="52" applyNumberFormat="1" applyFont="1" applyFill="1" applyBorder="1" applyAlignment="1" applyProtection="1">
      <alignment horizontal="left" vertical="center"/>
      <protection locked="0"/>
    </xf>
    <xf numFmtId="49" fontId="112" fillId="34" borderId="38" xfId="0" applyNumberFormat="1" applyFont="1" applyFill="1" applyBorder="1" applyAlignment="1" applyProtection="1">
      <alignment horizontal="left" vertical="center"/>
      <protection locked="0"/>
    </xf>
    <xf numFmtId="49" fontId="112" fillId="34" borderId="39" xfId="0" applyNumberFormat="1" applyFont="1" applyFill="1" applyBorder="1" applyAlignment="1" applyProtection="1">
      <alignment horizontal="left" vertical="center"/>
      <protection locked="0"/>
    </xf>
    <xf numFmtId="49" fontId="112" fillId="34" borderId="73" xfId="0" applyNumberFormat="1" applyFont="1" applyFill="1" applyBorder="1" applyAlignment="1" applyProtection="1">
      <alignment horizontal="left" vertical="center"/>
      <protection locked="0"/>
    </xf>
    <xf numFmtId="49" fontId="112" fillId="34" borderId="74" xfId="0" applyNumberFormat="1" applyFont="1" applyFill="1" applyBorder="1" applyAlignment="1" applyProtection="1">
      <alignment horizontal="left" vertical="center"/>
      <protection locked="0"/>
    </xf>
    <xf numFmtId="0" fontId="8" fillId="38" borderId="65" xfId="0" applyFont="1" applyFill="1" applyBorder="1" applyAlignment="1" applyProtection="1">
      <alignment horizontal="center" vertical="center"/>
      <protection locked="0"/>
    </xf>
    <xf numFmtId="0" fontId="8" fillId="38" borderId="27" xfId="0" applyFont="1" applyFill="1" applyBorder="1" applyAlignment="1" applyProtection="1">
      <alignment horizontal="center" vertical="center"/>
      <protection locked="0"/>
    </xf>
    <xf numFmtId="0" fontId="8" fillId="38" borderId="66" xfId="0" applyFont="1" applyFill="1" applyBorder="1" applyAlignment="1" applyProtection="1">
      <alignment horizontal="center" vertical="center"/>
      <protection locked="0"/>
    </xf>
    <xf numFmtId="0" fontId="8" fillId="38" borderId="26" xfId="0" applyFont="1" applyFill="1" applyBorder="1" applyAlignment="1" applyProtection="1">
      <alignment horizontal="center" vertical="center"/>
      <protection locked="0"/>
    </xf>
    <xf numFmtId="0" fontId="8" fillId="38" borderId="66" xfId="52" applyFont="1" applyFill="1" applyBorder="1" applyAlignment="1" applyProtection="1">
      <alignment horizontal="center" vertical="center" wrapText="1"/>
      <protection locked="0"/>
    </xf>
    <xf numFmtId="0" fontId="8" fillId="38" borderId="68" xfId="52" applyFont="1" applyFill="1" applyBorder="1" applyAlignment="1" applyProtection="1">
      <alignment horizontal="center" vertical="center" wrapText="1"/>
      <protection locked="0"/>
    </xf>
    <xf numFmtId="0" fontId="26" fillId="38" borderId="6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49" fontId="102" fillId="34" borderId="38" xfId="0" applyNumberFormat="1" applyFont="1" applyFill="1" applyBorder="1" applyAlignment="1" applyProtection="1">
      <alignment horizontal="left" vertical="center"/>
      <protection locked="0"/>
    </xf>
    <xf numFmtId="49" fontId="102" fillId="34" borderId="39" xfId="0" applyNumberFormat="1" applyFont="1" applyFill="1" applyBorder="1" applyAlignment="1" applyProtection="1">
      <alignment horizontal="left" vertical="center"/>
      <protection locked="0"/>
    </xf>
    <xf numFmtId="0" fontId="22" fillId="32" borderId="49" xfId="0" applyFont="1" applyFill="1" applyBorder="1" applyAlignment="1">
      <alignment horizontal="left"/>
    </xf>
    <xf numFmtId="49" fontId="2" fillId="34" borderId="74" xfId="0" applyNumberFormat="1" applyFont="1" applyFill="1" applyBorder="1" applyAlignment="1" applyProtection="1">
      <alignment horizontal="left" vertical="center"/>
      <protection locked="0"/>
    </xf>
    <xf numFmtId="49" fontId="2" fillId="34" borderId="82" xfId="0" applyNumberFormat="1" applyFont="1" applyFill="1" applyBorder="1" applyAlignment="1" applyProtection="1">
      <alignment horizontal="left" vertical="center"/>
      <protection locked="0"/>
    </xf>
    <xf numFmtId="49" fontId="102" fillId="34" borderId="83" xfId="0" applyNumberFormat="1" applyFont="1" applyFill="1" applyBorder="1" applyAlignment="1" applyProtection="1">
      <alignment horizontal="left" vertical="center"/>
      <protection locked="0"/>
    </xf>
    <xf numFmtId="49" fontId="102" fillId="34" borderId="84" xfId="0" applyNumberFormat="1" applyFont="1" applyFill="1" applyBorder="1" applyAlignment="1" applyProtection="1">
      <alignment horizontal="left" vertical="center"/>
      <protection locked="0"/>
    </xf>
    <xf numFmtId="0" fontId="96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1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95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PageLayoutView="0" workbookViewId="0" topLeftCell="A10">
      <selection activeCell="B10" sqref="B10:H10"/>
    </sheetView>
  </sheetViews>
  <sheetFormatPr defaultColWidth="8.796875" defaultRowHeight="14.25"/>
  <cols>
    <col min="1" max="1" width="2.8984375" style="0" customWidth="1"/>
    <col min="8" max="8" width="16.296875" style="0" customWidth="1"/>
    <col min="9" max="9" width="6.09765625" style="0" customWidth="1"/>
  </cols>
  <sheetData>
    <row r="1" ht="3.75" customHeight="1"/>
    <row r="2" spans="2:18" ht="99.75" customHeight="1">
      <c r="B2" s="396" t="s">
        <v>239</v>
      </c>
      <c r="C2" s="397"/>
      <c r="D2" s="397"/>
      <c r="E2" s="397"/>
      <c r="F2" s="397"/>
      <c r="G2" s="397"/>
      <c r="H2" s="397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54" customHeight="1">
      <c r="B3" s="398" t="s">
        <v>125</v>
      </c>
      <c r="C3" s="398"/>
      <c r="D3" s="398"/>
      <c r="E3" s="398"/>
      <c r="F3" s="398"/>
      <c r="G3" s="398"/>
      <c r="H3" s="398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21" customHeight="1">
      <c r="B4" s="399" t="s">
        <v>182</v>
      </c>
      <c r="C4" s="400"/>
      <c r="D4" s="400"/>
      <c r="E4" s="400"/>
      <c r="F4" s="400"/>
      <c r="G4" s="400"/>
      <c r="H4" s="400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23.75" customHeight="1">
      <c r="B5" s="393" t="s">
        <v>254</v>
      </c>
      <c r="C5" s="390"/>
      <c r="D5" s="390"/>
      <c r="E5" s="390"/>
      <c r="F5" s="390"/>
      <c r="G5" s="390"/>
      <c r="H5" s="390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61" customFormat="1" ht="135" customHeight="1">
      <c r="B6" s="401" t="s">
        <v>358</v>
      </c>
      <c r="C6" s="401"/>
      <c r="D6" s="401"/>
      <c r="E6" s="401"/>
      <c r="F6" s="401"/>
      <c r="G6" s="401"/>
      <c r="H6" s="401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ht="26.25" customHeight="1">
      <c r="B7" s="388" t="s">
        <v>127</v>
      </c>
      <c r="C7" s="389"/>
      <c r="D7" s="389"/>
      <c r="E7" s="389"/>
      <c r="F7" s="389"/>
      <c r="G7" s="389"/>
      <c r="H7" s="389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09.5" customHeight="1">
      <c r="B8" s="390" t="s">
        <v>183</v>
      </c>
      <c r="C8" s="391"/>
      <c r="D8" s="391"/>
      <c r="E8" s="391"/>
      <c r="F8" s="391"/>
      <c r="G8" s="391"/>
      <c r="H8" s="391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90" customHeight="1">
      <c r="B9" s="392" t="s">
        <v>184</v>
      </c>
      <c r="C9" s="390"/>
      <c r="D9" s="390"/>
      <c r="E9" s="390"/>
      <c r="F9" s="390"/>
      <c r="G9" s="390"/>
      <c r="H9" s="390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18.5" customHeight="1">
      <c r="B10" s="393" t="s">
        <v>359</v>
      </c>
      <c r="C10" s="390"/>
      <c r="D10" s="390"/>
      <c r="E10" s="390"/>
      <c r="F10" s="390"/>
      <c r="G10" s="390"/>
      <c r="H10" s="390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08.75" customHeight="1">
      <c r="B11" s="394" t="s">
        <v>222</v>
      </c>
      <c r="C11" s="395"/>
      <c r="D11" s="395"/>
      <c r="E11" s="395"/>
      <c r="F11" s="395"/>
      <c r="G11" s="395"/>
      <c r="H11" s="395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8" ht="77.25" customHeight="1">
      <c r="B12" s="395" t="s">
        <v>126</v>
      </c>
      <c r="C12" s="395"/>
      <c r="D12" s="395"/>
      <c r="E12" s="395"/>
      <c r="F12" s="395"/>
      <c r="G12" s="395"/>
      <c r="H12" s="395"/>
    </row>
    <row r="13" ht="22.5" customHeight="1"/>
    <row r="14" ht="22.5" customHeight="1"/>
  </sheetData>
  <sheetProtection/>
  <mergeCells count="11"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showGridLines="0" zoomScale="90" zoomScaleNormal="90" zoomScaleSheetLayoutView="50" workbookViewId="0" topLeftCell="A16">
      <selection activeCell="R53" sqref="R53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6" customWidth="1"/>
    <col min="6" max="10" width="4.69921875" style="0" customWidth="1"/>
    <col min="11" max="11" width="5.59765625" style="0" customWidth="1"/>
    <col min="12" max="12" width="7.69921875" style="19" customWidth="1"/>
    <col min="13" max="13" width="7.69921875" style="0" customWidth="1"/>
    <col min="14" max="14" width="12.69921875" style="19" customWidth="1"/>
    <col min="15" max="15" width="10.69921875" style="62" customWidth="1"/>
    <col min="16" max="16" width="15.3984375" style="115" customWidth="1"/>
    <col min="17" max="17" width="5.19921875" style="0" customWidth="1"/>
  </cols>
  <sheetData>
    <row r="1" ht="11.25" customHeight="1">
      <c r="D1" s="236" t="s">
        <v>14</v>
      </c>
    </row>
    <row r="2" spans="2:14" ht="12" customHeight="1">
      <c r="B2" s="1"/>
      <c r="C2" s="1"/>
      <c r="D2" s="371" t="s">
        <v>11</v>
      </c>
      <c r="E2" s="421" t="s">
        <v>36</v>
      </c>
      <c r="F2" s="422"/>
      <c r="G2" s="422"/>
      <c r="H2" s="422"/>
      <c r="I2" s="422"/>
      <c r="J2" s="422"/>
      <c r="K2" s="422"/>
      <c r="L2" s="422"/>
      <c r="M2" s="422"/>
      <c r="N2" s="422"/>
    </row>
    <row r="3" spans="1:17" ht="13.5" customHeight="1">
      <c r="A3" s="4"/>
      <c r="B3" s="4"/>
      <c r="C3" s="2"/>
      <c r="D3" s="373" t="s">
        <v>13</v>
      </c>
      <c r="E3" s="423" t="s">
        <v>130</v>
      </c>
      <c r="F3" s="423"/>
      <c r="G3" s="423"/>
      <c r="H3" s="423"/>
      <c r="I3" s="423"/>
      <c r="J3" s="423"/>
      <c r="K3" s="423"/>
      <c r="L3" s="423"/>
      <c r="M3" s="423"/>
      <c r="N3" s="423"/>
      <c r="O3" s="125"/>
      <c r="P3" s="7"/>
      <c r="Q3" s="3"/>
    </row>
    <row r="4" spans="1:17" ht="12" customHeight="1">
      <c r="A4" s="4"/>
      <c r="B4" s="4"/>
      <c r="C4" s="2"/>
      <c r="D4" s="373" t="s">
        <v>9</v>
      </c>
      <c r="E4" s="423" t="s">
        <v>37</v>
      </c>
      <c r="F4" s="423"/>
      <c r="G4" s="423"/>
      <c r="H4" s="423"/>
      <c r="I4" s="423"/>
      <c r="J4" s="423"/>
      <c r="K4" s="423"/>
      <c r="L4" s="423"/>
      <c r="M4" s="423"/>
      <c r="N4" s="423"/>
      <c r="O4" s="125"/>
      <c r="P4" s="7"/>
      <c r="Q4" s="3"/>
    </row>
    <row r="5" spans="1:17" ht="15" customHeight="1">
      <c r="A5" s="4"/>
      <c r="B5" s="4"/>
      <c r="C5" s="2"/>
      <c r="D5" s="371" t="s">
        <v>10</v>
      </c>
      <c r="E5" s="374" t="s">
        <v>38</v>
      </c>
      <c r="F5" s="374"/>
      <c r="G5" s="374"/>
      <c r="H5" s="374"/>
      <c r="I5" s="374"/>
      <c r="J5" s="374"/>
      <c r="K5" s="375"/>
      <c r="L5" s="376"/>
      <c r="M5" s="374"/>
      <c r="N5" s="376"/>
      <c r="O5" s="125"/>
      <c r="P5" s="7"/>
      <c r="Q5" s="3"/>
    </row>
    <row r="6" spans="1:17" ht="18" customHeight="1" thickBot="1">
      <c r="A6" s="4"/>
      <c r="B6" s="4"/>
      <c r="C6" s="2"/>
      <c r="D6" s="371" t="s">
        <v>12</v>
      </c>
      <c r="E6" s="426" t="s">
        <v>231</v>
      </c>
      <c r="F6" s="426"/>
      <c r="G6" s="426"/>
      <c r="H6" s="426"/>
      <c r="I6" s="426"/>
      <c r="J6" s="426"/>
      <c r="K6" s="426"/>
      <c r="L6" s="426"/>
      <c r="M6" s="426"/>
      <c r="N6" s="426"/>
      <c r="O6" s="125"/>
      <c r="P6" s="7"/>
      <c r="Q6" s="63"/>
    </row>
    <row r="7" spans="1:17" ht="33.75" customHeight="1">
      <c r="A7" s="4"/>
      <c r="B7" s="435" t="s">
        <v>31</v>
      </c>
      <c r="C7" s="435" t="s">
        <v>30</v>
      </c>
      <c r="D7" s="435" t="s">
        <v>0</v>
      </c>
      <c r="E7" s="452" t="s">
        <v>1</v>
      </c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9" t="s">
        <v>281</v>
      </c>
      <c r="Q7" s="63"/>
    </row>
    <row r="8" spans="1:17" ht="13.5">
      <c r="A8" s="4"/>
      <c r="B8" s="435"/>
      <c r="C8" s="435"/>
      <c r="D8" s="435"/>
      <c r="E8" s="430" t="s">
        <v>34</v>
      </c>
      <c r="F8" s="430" t="s">
        <v>35</v>
      </c>
      <c r="G8" s="430"/>
      <c r="H8" s="430"/>
      <c r="I8" s="430"/>
      <c r="J8" s="430"/>
      <c r="K8" s="430"/>
      <c r="L8" s="430"/>
      <c r="M8" s="430"/>
      <c r="N8" s="430" t="s">
        <v>40</v>
      </c>
      <c r="O8" s="430" t="s">
        <v>3</v>
      </c>
      <c r="P8" s="460"/>
      <c r="Q8" s="63"/>
    </row>
    <row r="9" spans="1:17" ht="24" customHeight="1">
      <c r="A9" s="4"/>
      <c r="B9" s="435"/>
      <c r="C9" s="435"/>
      <c r="D9" s="435"/>
      <c r="E9" s="430"/>
      <c r="F9" s="64" t="s">
        <v>24</v>
      </c>
      <c r="G9" s="64" t="s">
        <v>131</v>
      </c>
      <c r="H9" s="64" t="s">
        <v>257</v>
      </c>
      <c r="I9" s="64" t="s">
        <v>258</v>
      </c>
      <c r="J9" s="64" t="s">
        <v>205</v>
      </c>
      <c r="K9" s="64" t="s">
        <v>27</v>
      </c>
      <c r="L9" s="64" t="s">
        <v>28</v>
      </c>
      <c r="M9" s="64" t="s">
        <v>4</v>
      </c>
      <c r="N9" s="430"/>
      <c r="O9" s="430"/>
      <c r="P9" s="460"/>
      <c r="Q9" s="63"/>
    </row>
    <row r="10" spans="1:17" ht="30">
      <c r="A10" s="4"/>
      <c r="B10" s="431" t="s">
        <v>5</v>
      </c>
      <c r="C10" s="432" t="s">
        <v>72</v>
      </c>
      <c r="D10" s="65" t="s">
        <v>321</v>
      </c>
      <c r="E10" s="66"/>
      <c r="F10" s="67">
        <v>14</v>
      </c>
      <c r="G10" s="67"/>
      <c r="H10" s="67">
        <v>28</v>
      </c>
      <c r="I10" s="67"/>
      <c r="J10" s="67"/>
      <c r="K10" s="67"/>
      <c r="L10" s="67"/>
      <c r="M10" s="68">
        <v>42</v>
      </c>
      <c r="N10" s="69" t="s">
        <v>259</v>
      </c>
      <c r="O10" s="141">
        <v>3</v>
      </c>
      <c r="P10" s="116" t="s">
        <v>86</v>
      </c>
      <c r="Q10" s="63"/>
    </row>
    <row r="11" spans="1:17" ht="15.75" customHeight="1">
      <c r="A11" s="4"/>
      <c r="B11" s="431"/>
      <c r="C11" s="433"/>
      <c r="D11" s="65" t="s">
        <v>132</v>
      </c>
      <c r="E11" s="66"/>
      <c r="F11" s="67"/>
      <c r="G11" s="67"/>
      <c r="H11" s="67">
        <v>28</v>
      </c>
      <c r="I11" s="67"/>
      <c r="J11" s="67"/>
      <c r="K11" s="67"/>
      <c r="L11" s="67"/>
      <c r="M11" s="68">
        <v>28</v>
      </c>
      <c r="N11" s="69" t="s">
        <v>82</v>
      </c>
      <c r="O11" s="141">
        <v>2</v>
      </c>
      <c r="P11" s="116" t="s">
        <v>86</v>
      </c>
      <c r="Q11" s="63"/>
    </row>
    <row r="12" spans="1:17" ht="15.75" customHeight="1">
      <c r="A12" s="4"/>
      <c r="B12" s="431"/>
      <c r="C12" s="433"/>
      <c r="D12" s="65" t="s">
        <v>133</v>
      </c>
      <c r="E12" s="66"/>
      <c r="F12" s="67"/>
      <c r="G12" s="67"/>
      <c r="H12" s="67">
        <v>14</v>
      </c>
      <c r="I12" s="67"/>
      <c r="J12" s="67"/>
      <c r="K12" s="67"/>
      <c r="L12" s="67"/>
      <c r="M12" s="68">
        <f>SUM(F12:L12)</f>
        <v>14</v>
      </c>
      <c r="N12" s="69" t="s">
        <v>82</v>
      </c>
      <c r="O12" s="141">
        <v>1</v>
      </c>
      <c r="P12" s="116" t="s">
        <v>86</v>
      </c>
      <c r="Q12" s="63"/>
    </row>
    <row r="13" spans="1:17" ht="15.75" customHeight="1">
      <c r="A13" s="4"/>
      <c r="B13" s="431"/>
      <c r="C13" s="433"/>
      <c r="D13" s="65" t="s">
        <v>134</v>
      </c>
      <c r="E13" s="66"/>
      <c r="F13" s="67"/>
      <c r="G13" s="67"/>
      <c r="H13" s="67">
        <v>20</v>
      </c>
      <c r="I13" s="67"/>
      <c r="J13" s="67"/>
      <c r="K13" s="67"/>
      <c r="L13" s="67"/>
      <c r="M13" s="68">
        <f>SUM(F13:L13)</f>
        <v>20</v>
      </c>
      <c r="N13" s="69" t="s">
        <v>82</v>
      </c>
      <c r="O13" s="141">
        <v>1</v>
      </c>
      <c r="P13" s="116" t="s">
        <v>87</v>
      </c>
      <c r="Q13" s="63"/>
    </row>
    <row r="14" spans="1:17" ht="15.75" customHeight="1">
      <c r="A14" s="4"/>
      <c r="B14" s="431"/>
      <c r="C14" s="433"/>
      <c r="D14" s="65" t="s">
        <v>135</v>
      </c>
      <c r="E14" s="66"/>
      <c r="F14" s="67"/>
      <c r="G14" s="67"/>
      <c r="H14" s="67">
        <v>28</v>
      </c>
      <c r="I14" s="67"/>
      <c r="J14" s="67"/>
      <c r="K14" s="67"/>
      <c r="L14" s="67"/>
      <c r="M14" s="68">
        <v>28</v>
      </c>
      <c r="N14" s="69" t="s">
        <v>82</v>
      </c>
      <c r="O14" s="141">
        <v>2</v>
      </c>
      <c r="P14" s="116" t="s">
        <v>87</v>
      </c>
      <c r="Q14" s="63"/>
    </row>
    <row r="15" spans="1:17" ht="18" customHeight="1">
      <c r="A15" s="4"/>
      <c r="B15" s="431"/>
      <c r="C15" s="433"/>
      <c r="D15" s="70" t="s">
        <v>322</v>
      </c>
      <c r="E15" s="71"/>
      <c r="F15" s="67">
        <v>14</v>
      </c>
      <c r="G15" s="67"/>
      <c r="H15" s="67">
        <v>28</v>
      </c>
      <c r="I15" s="67"/>
      <c r="J15" s="67"/>
      <c r="K15" s="67"/>
      <c r="L15" s="67"/>
      <c r="M15" s="68">
        <f>SUM(F15:L15)</f>
        <v>42</v>
      </c>
      <c r="N15" s="69" t="s">
        <v>260</v>
      </c>
      <c r="O15" s="141">
        <v>3</v>
      </c>
      <c r="P15" s="116" t="s">
        <v>87</v>
      </c>
      <c r="Q15" s="63"/>
    </row>
    <row r="16" spans="1:17" ht="18" customHeight="1">
      <c r="A16" s="4"/>
      <c r="B16" s="431"/>
      <c r="C16" s="433"/>
      <c r="D16" s="70" t="s">
        <v>136</v>
      </c>
      <c r="E16" s="71"/>
      <c r="F16" s="67"/>
      <c r="G16" s="67"/>
      <c r="H16" s="67">
        <v>14</v>
      </c>
      <c r="I16" s="67"/>
      <c r="J16" s="67"/>
      <c r="K16" s="67"/>
      <c r="L16" s="67"/>
      <c r="M16" s="68">
        <v>14</v>
      </c>
      <c r="N16" s="69" t="s">
        <v>82</v>
      </c>
      <c r="O16" s="141">
        <v>1</v>
      </c>
      <c r="P16" s="116" t="s">
        <v>87</v>
      </c>
      <c r="Q16" s="63"/>
    </row>
    <row r="17" spans="1:17" ht="30">
      <c r="A17" s="4"/>
      <c r="B17" s="431"/>
      <c r="C17" s="433"/>
      <c r="D17" s="65" t="s">
        <v>319</v>
      </c>
      <c r="E17" s="71"/>
      <c r="F17" s="67">
        <v>20</v>
      </c>
      <c r="G17" s="67"/>
      <c r="H17" s="67">
        <v>14</v>
      </c>
      <c r="I17" s="72"/>
      <c r="J17" s="72"/>
      <c r="K17" s="67"/>
      <c r="L17" s="67"/>
      <c r="M17" s="68">
        <f>SUM(F17:L17)</f>
        <v>34</v>
      </c>
      <c r="N17" s="69" t="s">
        <v>259</v>
      </c>
      <c r="O17" s="141">
        <v>2</v>
      </c>
      <c r="P17" s="116" t="s">
        <v>87</v>
      </c>
      <c r="Q17" s="63"/>
    </row>
    <row r="18" spans="1:18" ht="18" customHeight="1">
      <c r="A18" s="4"/>
      <c r="B18" s="431"/>
      <c r="C18" s="433"/>
      <c r="D18" s="70" t="s">
        <v>320</v>
      </c>
      <c r="E18" s="71"/>
      <c r="F18" s="67"/>
      <c r="G18" s="67"/>
      <c r="H18" s="67"/>
      <c r="I18" s="67"/>
      <c r="J18" s="67"/>
      <c r="K18" s="67"/>
      <c r="L18" s="67">
        <v>28</v>
      </c>
      <c r="M18" s="68">
        <f>SUM(F18:L18)</f>
        <v>28</v>
      </c>
      <c r="N18" s="67" t="s">
        <v>43</v>
      </c>
      <c r="O18" s="141">
        <v>2</v>
      </c>
      <c r="P18" s="119" t="s">
        <v>86</v>
      </c>
      <c r="Q18" s="63"/>
      <c r="R18" s="102"/>
    </row>
    <row r="19" spans="1:17" ht="18" customHeight="1">
      <c r="A19" s="4"/>
      <c r="B19" s="431"/>
      <c r="C19" s="433"/>
      <c r="D19" s="132" t="s">
        <v>137</v>
      </c>
      <c r="E19" s="73"/>
      <c r="F19" s="74"/>
      <c r="G19" s="74">
        <v>28</v>
      </c>
      <c r="H19" s="74"/>
      <c r="I19" s="74"/>
      <c r="J19" s="74"/>
      <c r="K19" s="74"/>
      <c r="L19" s="74"/>
      <c r="M19" s="75">
        <v>28</v>
      </c>
      <c r="N19" s="74" t="s">
        <v>82</v>
      </c>
      <c r="O19" s="142">
        <v>3</v>
      </c>
      <c r="P19" s="74" t="s">
        <v>153</v>
      </c>
      <c r="Q19" s="63"/>
    </row>
    <row r="20" spans="1:17" ht="26.25" customHeight="1">
      <c r="A20" s="4"/>
      <c r="B20" s="431"/>
      <c r="C20" s="433"/>
      <c r="D20" s="189" t="s">
        <v>216</v>
      </c>
      <c r="E20" s="190"/>
      <c r="F20" s="191"/>
      <c r="G20" s="191"/>
      <c r="H20" s="191"/>
      <c r="I20" s="191"/>
      <c r="J20" s="191"/>
      <c r="K20" s="191"/>
      <c r="L20" s="191"/>
      <c r="M20" s="68">
        <v>28</v>
      </c>
      <c r="N20" s="191" t="s">
        <v>82</v>
      </c>
      <c r="O20" s="143">
        <v>3</v>
      </c>
      <c r="P20" s="191" t="s">
        <v>89</v>
      </c>
      <c r="Q20" s="63"/>
    </row>
    <row r="21" spans="1:17" ht="15.75" customHeight="1">
      <c r="A21" s="4"/>
      <c r="B21" s="431"/>
      <c r="C21" s="433"/>
      <c r="D21" s="189" t="s">
        <v>203</v>
      </c>
      <c r="E21" s="190"/>
      <c r="F21" s="191">
        <v>28</v>
      </c>
      <c r="G21" s="191"/>
      <c r="H21" s="191"/>
      <c r="I21" s="191"/>
      <c r="J21" s="191">
        <v>28</v>
      </c>
      <c r="K21" s="191"/>
      <c r="L21" s="191"/>
      <c r="M21" s="68">
        <v>56</v>
      </c>
      <c r="N21" s="191" t="s">
        <v>82</v>
      </c>
      <c r="O21" s="141">
        <v>5</v>
      </c>
      <c r="P21" s="191" t="s">
        <v>154</v>
      </c>
      <c r="Q21" s="131"/>
    </row>
    <row r="22" spans="1:17" ht="15.75" customHeight="1">
      <c r="A22" s="4"/>
      <c r="B22" s="431"/>
      <c r="C22" s="433"/>
      <c r="D22" s="189" t="s">
        <v>296</v>
      </c>
      <c r="E22" s="190"/>
      <c r="F22" s="191"/>
      <c r="G22" s="191"/>
      <c r="H22" s="191"/>
      <c r="I22" s="191"/>
      <c r="J22" s="191"/>
      <c r="K22" s="191"/>
      <c r="L22" s="191"/>
      <c r="M22" s="68">
        <v>28</v>
      </c>
      <c r="N22" s="191" t="s">
        <v>82</v>
      </c>
      <c r="O22" s="141">
        <v>2</v>
      </c>
      <c r="P22" s="191" t="s">
        <v>88</v>
      </c>
      <c r="Q22" s="131"/>
    </row>
    <row r="23" spans="1:17" ht="15.75" customHeight="1">
      <c r="A23" s="4"/>
      <c r="B23" s="431"/>
      <c r="C23" s="433"/>
      <c r="D23" s="189" t="s">
        <v>336</v>
      </c>
      <c r="E23" s="190"/>
      <c r="F23" s="191"/>
      <c r="G23" s="191"/>
      <c r="H23" s="191"/>
      <c r="I23" s="191"/>
      <c r="J23" s="191"/>
      <c r="K23" s="191"/>
      <c r="L23" s="191"/>
      <c r="M23" s="68">
        <v>30</v>
      </c>
      <c r="N23" s="191" t="s">
        <v>82</v>
      </c>
      <c r="O23" s="141">
        <v>0</v>
      </c>
      <c r="P23" s="191" t="s">
        <v>204</v>
      </c>
      <c r="Q23" s="131"/>
    </row>
    <row r="24" spans="1:17" ht="15.75" customHeight="1">
      <c r="A24" s="4"/>
      <c r="B24" s="431"/>
      <c r="C24" s="433"/>
      <c r="D24" s="192" t="s">
        <v>200</v>
      </c>
      <c r="E24" s="193"/>
      <c r="F24" s="194"/>
      <c r="G24" s="194"/>
      <c r="H24" s="194"/>
      <c r="I24" s="194"/>
      <c r="J24" s="194"/>
      <c r="K24" s="194"/>
      <c r="L24" s="194"/>
      <c r="M24" s="68"/>
      <c r="N24" s="194" t="s">
        <v>199</v>
      </c>
      <c r="O24" s="141">
        <v>0</v>
      </c>
      <c r="P24" s="194"/>
      <c r="Q24" s="131"/>
    </row>
    <row r="25" spans="1:17" ht="15.75" customHeight="1">
      <c r="A25" s="4"/>
      <c r="B25" s="431"/>
      <c r="C25" s="433"/>
      <c r="D25" s="192" t="s">
        <v>201</v>
      </c>
      <c r="E25" s="193"/>
      <c r="F25" s="194"/>
      <c r="G25" s="194"/>
      <c r="H25" s="194"/>
      <c r="I25" s="194"/>
      <c r="J25" s="194"/>
      <c r="K25" s="194"/>
      <c r="L25" s="194"/>
      <c r="M25" s="68"/>
      <c r="N25" s="194" t="s">
        <v>199</v>
      </c>
      <c r="O25" s="141">
        <v>0</v>
      </c>
      <c r="P25" s="194"/>
      <c r="Q25" s="131"/>
    </row>
    <row r="26" spans="1:17" ht="15.75" customHeight="1" thickBot="1">
      <c r="A26" s="4"/>
      <c r="B26" s="431"/>
      <c r="C26" s="433"/>
      <c r="D26" s="195" t="s">
        <v>202</v>
      </c>
      <c r="E26" s="196"/>
      <c r="F26" s="197"/>
      <c r="G26" s="197"/>
      <c r="H26" s="197"/>
      <c r="I26" s="197"/>
      <c r="J26" s="197"/>
      <c r="K26" s="197"/>
      <c r="L26" s="197"/>
      <c r="M26" s="187"/>
      <c r="N26" s="197" t="s">
        <v>199</v>
      </c>
      <c r="O26" s="188">
        <v>0</v>
      </c>
      <c r="P26" s="198"/>
      <c r="Q26" s="131"/>
    </row>
    <row r="27" spans="1:17" ht="19.5" customHeight="1" thickBot="1" thickTop="1">
      <c r="A27" s="4"/>
      <c r="B27" s="431"/>
      <c r="C27" s="434"/>
      <c r="D27" s="77" t="s">
        <v>97</v>
      </c>
      <c r="E27" s="78"/>
      <c r="F27" s="79"/>
      <c r="G27" s="79"/>
      <c r="H27" s="79"/>
      <c r="I27" s="79"/>
      <c r="J27" s="79"/>
      <c r="K27" s="79"/>
      <c r="L27" s="79"/>
      <c r="M27" s="80">
        <f>SUM(M10:M26)</f>
        <v>420</v>
      </c>
      <c r="N27" s="79"/>
      <c r="O27" s="117">
        <f>SUM(O10:O26)</f>
        <v>30</v>
      </c>
      <c r="P27" s="121"/>
      <c r="Q27" s="63"/>
    </row>
    <row r="28" spans="1:17" ht="18.75" customHeight="1" thickTop="1">
      <c r="A28" s="4"/>
      <c r="B28" s="431"/>
      <c r="C28" s="432" t="s">
        <v>73</v>
      </c>
      <c r="D28" s="65" t="s">
        <v>323</v>
      </c>
      <c r="E28" s="82"/>
      <c r="F28" s="83">
        <v>20</v>
      </c>
      <c r="G28" s="83"/>
      <c r="H28" s="83">
        <v>28</v>
      </c>
      <c r="I28" s="83"/>
      <c r="J28" s="83"/>
      <c r="K28" s="83"/>
      <c r="L28" s="83"/>
      <c r="M28" s="84">
        <f>SUM(F28:L28)</f>
        <v>48</v>
      </c>
      <c r="N28" s="85" t="s">
        <v>259</v>
      </c>
      <c r="O28" s="144">
        <v>3</v>
      </c>
      <c r="P28" s="67" t="s">
        <v>86</v>
      </c>
      <c r="Q28" s="63"/>
    </row>
    <row r="29" spans="1:17" ht="15.75" customHeight="1">
      <c r="A29" s="4"/>
      <c r="B29" s="431"/>
      <c r="C29" s="433"/>
      <c r="D29" s="86" t="s">
        <v>324</v>
      </c>
      <c r="E29" s="87"/>
      <c r="F29" s="67">
        <v>14</v>
      </c>
      <c r="G29" s="67"/>
      <c r="H29" s="67">
        <v>14</v>
      </c>
      <c r="I29" s="67"/>
      <c r="J29" s="67"/>
      <c r="K29" s="67"/>
      <c r="L29" s="67"/>
      <c r="M29" s="68">
        <f>SUM(F29:L29)</f>
        <v>28</v>
      </c>
      <c r="N29" s="69" t="s">
        <v>259</v>
      </c>
      <c r="O29" s="143">
        <v>2</v>
      </c>
      <c r="P29" s="67" t="s">
        <v>86</v>
      </c>
      <c r="Q29" s="63"/>
    </row>
    <row r="30" spans="1:17" ht="15.75" customHeight="1">
      <c r="A30" s="4"/>
      <c r="B30" s="431"/>
      <c r="C30" s="433"/>
      <c r="D30" s="86" t="s">
        <v>325</v>
      </c>
      <c r="E30" s="88"/>
      <c r="F30" s="67">
        <v>20</v>
      </c>
      <c r="G30" s="67"/>
      <c r="H30" s="67">
        <v>28</v>
      </c>
      <c r="I30" s="67"/>
      <c r="J30" s="67"/>
      <c r="K30" s="67"/>
      <c r="L30" s="67"/>
      <c r="M30" s="68">
        <f>SUM(F30:L30)</f>
        <v>48</v>
      </c>
      <c r="N30" s="69" t="s">
        <v>259</v>
      </c>
      <c r="O30" s="143">
        <v>3</v>
      </c>
      <c r="P30" s="67" t="s">
        <v>87</v>
      </c>
      <c r="Q30" s="63"/>
    </row>
    <row r="31" spans="1:17" ht="30">
      <c r="A31" s="4"/>
      <c r="B31" s="431"/>
      <c r="C31" s="433"/>
      <c r="D31" s="86" t="s">
        <v>326</v>
      </c>
      <c r="E31" s="88"/>
      <c r="F31" s="67"/>
      <c r="G31" s="67"/>
      <c r="H31" s="67"/>
      <c r="I31" s="67">
        <v>14</v>
      </c>
      <c r="J31" s="67"/>
      <c r="K31" s="67"/>
      <c r="L31" s="67"/>
      <c r="M31" s="68">
        <f>SUM(F31:L31)</f>
        <v>14</v>
      </c>
      <c r="N31" s="69" t="s">
        <v>261</v>
      </c>
      <c r="O31" s="143">
        <v>2</v>
      </c>
      <c r="P31" s="67" t="s">
        <v>87</v>
      </c>
      <c r="Q31" s="63"/>
    </row>
    <row r="32" spans="1:17" ht="18" customHeight="1">
      <c r="A32" s="4"/>
      <c r="B32" s="431"/>
      <c r="C32" s="433"/>
      <c r="D32" s="89" t="s">
        <v>356</v>
      </c>
      <c r="E32" s="87"/>
      <c r="F32" s="67">
        <v>14</v>
      </c>
      <c r="G32" s="67"/>
      <c r="H32" s="67">
        <v>28</v>
      </c>
      <c r="I32" s="67"/>
      <c r="J32" s="67"/>
      <c r="K32" s="67"/>
      <c r="L32" s="67"/>
      <c r="M32" s="68">
        <f>SUM(F32:L32)</f>
        <v>42</v>
      </c>
      <c r="N32" s="69" t="s">
        <v>259</v>
      </c>
      <c r="O32" s="143">
        <v>3</v>
      </c>
      <c r="P32" s="67" t="s">
        <v>87</v>
      </c>
      <c r="Q32" s="63"/>
    </row>
    <row r="33" spans="1:17" ht="18" customHeight="1">
      <c r="A33" s="4"/>
      <c r="B33" s="431"/>
      <c r="C33" s="433"/>
      <c r="D33" s="89" t="s">
        <v>138</v>
      </c>
      <c r="E33" s="87"/>
      <c r="F33" s="67"/>
      <c r="G33" s="67"/>
      <c r="H33" s="67">
        <v>28</v>
      </c>
      <c r="I33" s="67"/>
      <c r="J33" s="67"/>
      <c r="K33" s="67"/>
      <c r="L33" s="67"/>
      <c r="M33" s="68">
        <f>SUM(H33:L33)</f>
        <v>28</v>
      </c>
      <c r="N33" s="69" t="s">
        <v>82</v>
      </c>
      <c r="O33" s="143">
        <v>2</v>
      </c>
      <c r="P33" s="67" t="s">
        <v>87</v>
      </c>
      <c r="Q33" s="63"/>
    </row>
    <row r="34" spans="1:17" ht="18" customHeight="1">
      <c r="A34" s="4"/>
      <c r="B34" s="431"/>
      <c r="C34" s="433"/>
      <c r="D34" s="70" t="s">
        <v>139</v>
      </c>
      <c r="E34" s="71"/>
      <c r="F34" s="67"/>
      <c r="G34" s="67"/>
      <c r="H34" s="67">
        <v>28</v>
      </c>
      <c r="I34" s="67"/>
      <c r="J34" s="67"/>
      <c r="K34" s="67"/>
      <c r="L34" s="67"/>
      <c r="M34" s="68">
        <f>SUM(H34:L34)</f>
        <v>28</v>
      </c>
      <c r="N34" s="67" t="s">
        <v>82</v>
      </c>
      <c r="O34" s="143">
        <v>2</v>
      </c>
      <c r="P34" s="67" t="s">
        <v>120</v>
      </c>
      <c r="Q34" s="63"/>
    </row>
    <row r="35" spans="1:17" ht="18" customHeight="1">
      <c r="A35" s="4"/>
      <c r="B35" s="431"/>
      <c r="C35" s="433"/>
      <c r="D35" s="89" t="s">
        <v>327</v>
      </c>
      <c r="E35" s="87"/>
      <c r="F35" s="67"/>
      <c r="G35" s="67"/>
      <c r="H35" s="67"/>
      <c r="I35" s="67"/>
      <c r="J35" s="67"/>
      <c r="K35" s="67"/>
      <c r="L35" s="67">
        <v>28</v>
      </c>
      <c r="M35" s="68">
        <f>SUM(F35:L35)</f>
        <v>28</v>
      </c>
      <c r="N35" s="210" t="s">
        <v>39</v>
      </c>
      <c r="O35" s="143">
        <v>2</v>
      </c>
      <c r="P35" s="67" t="s">
        <v>86</v>
      </c>
      <c r="Q35" s="63"/>
    </row>
    <row r="36" spans="1:17" ht="18" customHeight="1">
      <c r="A36" s="4"/>
      <c r="B36" s="431"/>
      <c r="C36" s="433"/>
      <c r="D36" s="199" t="s">
        <v>335</v>
      </c>
      <c r="E36" s="200"/>
      <c r="F36" s="191"/>
      <c r="G36" s="191"/>
      <c r="H36" s="191"/>
      <c r="I36" s="191"/>
      <c r="J36" s="191"/>
      <c r="K36" s="191"/>
      <c r="L36" s="191">
        <v>60</v>
      </c>
      <c r="M36" s="68">
        <v>60</v>
      </c>
      <c r="N36" s="191" t="s">
        <v>43</v>
      </c>
      <c r="O36" s="143">
        <v>3</v>
      </c>
      <c r="P36" s="191" t="s">
        <v>157</v>
      </c>
      <c r="Q36" s="131"/>
    </row>
    <row r="37" spans="1:17" ht="18" customHeight="1">
      <c r="A37" s="4"/>
      <c r="B37" s="431"/>
      <c r="C37" s="433"/>
      <c r="D37" s="199" t="s">
        <v>295</v>
      </c>
      <c r="E37" s="200"/>
      <c r="F37" s="191"/>
      <c r="G37" s="191"/>
      <c r="H37" s="191"/>
      <c r="I37" s="191"/>
      <c r="J37" s="191"/>
      <c r="K37" s="191"/>
      <c r="L37" s="191"/>
      <c r="M37" s="68">
        <v>28</v>
      </c>
      <c r="N37" s="191" t="s">
        <v>43</v>
      </c>
      <c r="O37" s="143">
        <v>2</v>
      </c>
      <c r="P37" s="191" t="s">
        <v>88</v>
      </c>
      <c r="Q37" s="131"/>
    </row>
    <row r="38" spans="1:17" ht="15">
      <c r="A38" s="4"/>
      <c r="B38" s="431"/>
      <c r="C38" s="433"/>
      <c r="D38" s="201" t="s">
        <v>214</v>
      </c>
      <c r="E38" s="200"/>
      <c r="F38" s="191"/>
      <c r="G38" s="191"/>
      <c r="H38" s="191"/>
      <c r="I38" s="191"/>
      <c r="J38" s="191"/>
      <c r="K38" s="191"/>
      <c r="L38" s="191"/>
      <c r="M38" s="233">
        <v>56</v>
      </c>
      <c r="N38" s="191" t="s">
        <v>43</v>
      </c>
      <c r="O38" s="143">
        <v>6</v>
      </c>
      <c r="P38" s="191" t="s">
        <v>297</v>
      </c>
      <c r="Q38" s="63"/>
    </row>
    <row r="39" spans="1:17" ht="15.75" thickBot="1">
      <c r="A39" s="4"/>
      <c r="B39" s="431"/>
      <c r="C39" s="433"/>
      <c r="D39" s="213" t="s">
        <v>337</v>
      </c>
      <c r="E39" s="214"/>
      <c r="F39" s="215"/>
      <c r="G39" s="215"/>
      <c r="H39" s="215"/>
      <c r="I39" s="215"/>
      <c r="J39" s="215"/>
      <c r="K39" s="215"/>
      <c r="L39" s="215"/>
      <c r="M39" s="187">
        <v>30</v>
      </c>
      <c r="N39" s="215" t="s">
        <v>82</v>
      </c>
      <c r="O39" s="188">
        <v>0</v>
      </c>
      <c r="P39" s="191" t="s">
        <v>204</v>
      </c>
      <c r="Q39" s="131"/>
    </row>
    <row r="40" spans="1:17" ht="19.5" customHeight="1" thickBot="1" thickTop="1">
      <c r="A40" s="4"/>
      <c r="B40" s="431"/>
      <c r="C40" s="434"/>
      <c r="D40" s="90" t="s">
        <v>96</v>
      </c>
      <c r="E40" s="91"/>
      <c r="F40" s="79"/>
      <c r="G40" s="79"/>
      <c r="H40" s="79"/>
      <c r="I40" s="79"/>
      <c r="J40" s="79"/>
      <c r="K40" s="79"/>
      <c r="L40" s="79"/>
      <c r="M40" s="80">
        <f>SUM(M28:M39)</f>
        <v>438</v>
      </c>
      <c r="N40" s="79"/>
      <c r="O40" s="117">
        <f>SUM(O28:O39)</f>
        <v>30</v>
      </c>
      <c r="P40" s="121"/>
      <c r="Q40" s="63"/>
    </row>
    <row r="41" spans="1:17" ht="30" customHeight="1" thickBot="1" thickTop="1">
      <c r="A41" s="4"/>
      <c r="B41" s="431"/>
      <c r="C41" s="231" t="s">
        <v>140</v>
      </c>
      <c r="D41" s="92" t="s">
        <v>41</v>
      </c>
      <c r="E41" s="93"/>
      <c r="F41" s="94"/>
      <c r="G41" s="94"/>
      <c r="H41" s="94"/>
      <c r="I41" s="94"/>
      <c r="J41" s="94"/>
      <c r="K41" s="94"/>
      <c r="L41" s="94"/>
      <c r="M41" s="123">
        <f>M27+M40</f>
        <v>858</v>
      </c>
      <c r="N41" s="94"/>
      <c r="O41" s="124">
        <f>O27+O40</f>
        <v>60</v>
      </c>
      <c r="P41" s="122"/>
      <c r="Q41" s="63"/>
    </row>
    <row r="42" spans="1:17" ht="18" customHeight="1">
      <c r="A42" s="4"/>
      <c r="B42" s="431" t="s">
        <v>7</v>
      </c>
      <c r="C42" s="445" t="s">
        <v>74</v>
      </c>
      <c r="D42" s="95" t="s">
        <v>328</v>
      </c>
      <c r="E42" s="96"/>
      <c r="F42" s="83">
        <v>20</v>
      </c>
      <c r="G42" s="83"/>
      <c r="H42" s="83"/>
      <c r="I42" s="83">
        <v>28</v>
      </c>
      <c r="J42" s="83"/>
      <c r="K42" s="83"/>
      <c r="L42" s="83"/>
      <c r="M42" s="84">
        <v>48</v>
      </c>
      <c r="N42" s="85" t="s">
        <v>262</v>
      </c>
      <c r="O42" s="144">
        <v>5</v>
      </c>
      <c r="P42" s="67" t="s">
        <v>86</v>
      </c>
      <c r="Q42" s="63"/>
    </row>
    <row r="43" spans="1:17" ht="18" customHeight="1">
      <c r="A43" s="4"/>
      <c r="B43" s="431"/>
      <c r="C43" s="433"/>
      <c r="D43" s="97" t="s">
        <v>141</v>
      </c>
      <c r="E43" s="98"/>
      <c r="F43" s="67"/>
      <c r="G43" s="67"/>
      <c r="H43" s="67">
        <v>28</v>
      </c>
      <c r="I43" s="67"/>
      <c r="J43" s="67"/>
      <c r="K43" s="67"/>
      <c r="L43" s="67"/>
      <c r="M43" s="68">
        <f>SUM(F43:L43)</f>
        <v>28</v>
      </c>
      <c r="N43" s="69" t="s">
        <v>82</v>
      </c>
      <c r="O43" s="143">
        <v>2</v>
      </c>
      <c r="P43" s="67" t="s">
        <v>86</v>
      </c>
      <c r="Q43" s="63"/>
    </row>
    <row r="44" spans="1:17" ht="15.75" customHeight="1">
      <c r="A44" s="4"/>
      <c r="B44" s="431"/>
      <c r="C44" s="433"/>
      <c r="D44" s="99" t="s">
        <v>329</v>
      </c>
      <c r="E44" s="98"/>
      <c r="F44" s="67">
        <v>14</v>
      </c>
      <c r="G44" s="67"/>
      <c r="H44" s="67">
        <v>28</v>
      </c>
      <c r="I44" s="67"/>
      <c r="J44" s="67"/>
      <c r="K44" s="67"/>
      <c r="L44" s="67"/>
      <c r="M44" s="68">
        <f>SUM(F44:L44)</f>
        <v>42</v>
      </c>
      <c r="N44" s="69" t="s">
        <v>259</v>
      </c>
      <c r="O44" s="143">
        <v>3</v>
      </c>
      <c r="P44" s="67" t="s">
        <v>86</v>
      </c>
      <c r="Q44" s="63"/>
    </row>
    <row r="45" spans="1:17" ht="18" customHeight="1">
      <c r="A45" s="4"/>
      <c r="B45" s="431"/>
      <c r="C45" s="433"/>
      <c r="D45" s="95" t="s">
        <v>333</v>
      </c>
      <c r="E45" s="96"/>
      <c r="F45" s="83"/>
      <c r="G45" s="83"/>
      <c r="H45" s="83">
        <v>14</v>
      </c>
      <c r="I45" s="83"/>
      <c r="J45" s="83"/>
      <c r="K45" s="83"/>
      <c r="L45" s="83"/>
      <c r="M45" s="84">
        <f>SUM(F45:L45)</f>
        <v>14</v>
      </c>
      <c r="N45" s="83" t="s">
        <v>43</v>
      </c>
      <c r="O45" s="144">
        <v>1</v>
      </c>
      <c r="P45" s="67" t="s">
        <v>86</v>
      </c>
      <c r="Q45" s="63"/>
    </row>
    <row r="46" spans="1:17" ht="18" customHeight="1">
      <c r="A46" s="4"/>
      <c r="B46" s="431"/>
      <c r="C46" s="433"/>
      <c r="D46" s="97" t="s">
        <v>330</v>
      </c>
      <c r="E46" s="98"/>
      <c r="F46" s="67">
        <v>20</v>
      </c>
      <c r="G46" s="67"/>
      <c r="H46" s="67">
        <v>14</v>
      </c>
      <c r="I46" s="67"/>
      <c r="J46" s="67"/>
      <c r="K46" s="67"/>
      <c r="L46" s="67"/>
      <c r="M46" s="68">
        <f>SUM(F46:L46)</f>
        <v>34</v>
      </c>
      <c r="N46" s="69" t="s">
        <v>263</v>
      </c>
      <c r="O46" s="143">
        <v>2</v>
      </c>
      <c r="P46" s="67" t="s">
        <v>87</v>
      </c>
      <c r="Q46" s="63"/>
    </row>
    <row r="47" spans="1:17" ht="15.75" customHeight="1">
      <c r="A47" s="4"/>
      <c r="B47" s="431"/>
      <c r="C47" s="433"/>
      <c r="D47" s="86" t="s">
        <v>331</v>
      </c>
      <c r="E47" s="98"/>
      <c r="F47" s="67">
        <v>20</v>
      </c>
      <c r="G47" s="67"/>
      <c r="H47" s="67"/>
      <c r="I47" s="67">
        <v>28</v>
      </c>
      <c r="J47" s="67"/>
      <c r="K47" s="67"/>
      <c r="L47" s="67"/>
      <c r="M47" s="68">
        <f>SUM(F47:L47)</f>
        <v>48</v>
      </c>
      <c r="N47" s="69" t="s">
        <v>264</v>
      </c>
      <c r="O47" s="143">
        <v>5</v>
      </c>
      <c r="P47" s="67" t="s">
        <v>87</v>
      </c>
      <c r="Q47" s="63"/>
    </row>
    <row r="48" spans="1:17" ht="15.75" customHeight="1">
      <c r="A48" s="4"/>
      <c r="B48" s="431"/>
      <c r="C48" s="433"/>
      <c r="D48" s="202" t="s">
        <v>334</v>
      </c>
      <c r="E48" s="203"/>
      <c r="F48" s="191"/>
      <c r="G48" s="191"/>
      <c r="H48" s="191"/>
      <c r="I48" s="191"/>
      <c r="J48" s="191"/>
      <c r="K48" s="191"/>
      <c r="L48" s="191">
        <v>60</v>
      </c>
      <c r="M48" s="68">
        <v>60</v>
      </c>
      <c r="N48" s="209" t="s">
        <v>39</v>
      </c>
      <c r="O48" s="143">
        <v>4</v>
      </c>
      <c r="P48" s="191" t="s">
        <v>157</v>
      </c>
      <c r="Q48" s="131"/>
    </row>
    <row r="49" spans="1:17" ht="18" customHeight="1" thickBot="1">
      <c r="A49" s="4"/>
      <c r="B49" s="431"/>
      <c r="C49" s="433"/>
      <c r="D49" s="199" t="s">
        <v>214</v>
      </c>
      <c r="E49" s="203"/>
      <c r="F49" s="191"/>
      <c r="G49" s="191"/>
      <c r="H49" s="191"/>
      <c r="I49" s="191"/>
      <c r="J49" s="191"/>
      <c r="K49" s="191"/>
      <c r="L49" s="191"/>
      <c r="M49" s="233">
        <v>84</v>
      </c>
      <c r="N49" s="191" t="s">
        <v>82</v>
      </c>
      <c r="O49" s="143">
        <v>8</v>
      </c>
      <c r="P49" s="191" t="s">
        <v>297</v>
      </c>
      <c r="Q49" s="63"/>
    </row>
    <row r="50" spans="1:17" ht="19.5" customHeight="1" thickBot="1" thickTop="1">
      <c r="A50" s="4"/>
      <c r="B50" s="431"/>
      <c r="C50" s="446"/>
      <c r="D50" s="100" t="s">
        <v>98</v>
      </c>
      <c r="E50" s="101"/>
      <c r="F50" s="79"/>
      <c r="G50" s="79"/>
      <c r="H50" s="79"/>
      <c r="I50" s="79"/>
      <c r="J50" s="79"/>
      <c r="K50" s="79"/>
      <c r="L50" s="79"/>
      <c r="M50" s="80">
        <f>SUM(M42:M49)</f>
        <v>358</v>
      </c>
      <c r="N50" s="79"/>
      <c r="O50" s="117">
        <f>SUM(O42:O49)</f>
        <v>30</v>
      </c>
      <c r="P50" s="121"/>
      <c r="Q50" s="63"/>
    </row>
    <row r="51" spans="1:17" ht="18" customHeight="1">
      <c r="A51" s="4"/>
      <c r="B51" s="431"/>
      <c r="C51" s="436" t="s">
        <v>75</v>
      </c>
      <c r="D51" s="95" t="s">
        <v>175</v>
      </c>
      <c r="E51" s="102"/>
      <c r="F51" s="67">
        <v>14</v>
      </c>
      <c r="G51" s="67"/>
      <c r="H51" s="67">
        <v>14</v>
      </c>
      <c r="I51" s="67"/>
      <c r="J51" s="67"/>
      <c r="K51" s="67"/>
      <c r="L51" s="67"/>
      <c r="M51" s="68">
        <f>SUM(F51:L51)</f>
        <v>28</v>
      </c>
      <c r="N51" s="103" t="s">
        <v>265</v>
      </c>
      <c r="O51" s="143">
        <v>2</v>
      </c>
      <c r="P51" s="67" t="s">
        <v>86</v>
      </c>
      <c r="Q51" s="63"/>
    </row>
    <row r="52" spans="1:17" ht="18" customHeight="1">
      <c r="A52" s="4"/>
      <c r="B52" s="431"/>
      <c r="C52" s="437"/>
      <c r="D52" s="104" t="s">
        <v>332</v>
      </c>
      <c r="E52" s="133"/>
      <c r="F52" s="105"/>
      <c r="G52" s="105"/>
      <c r="H52" s="106">
        <v>28</v>
      </c>
      <c r="I52" s="104"/>
      <c r="J52" s="104"/>
      <c r="K52" s="104"/>
      <c r="L52" s="104"/>
      <c r="M52" s="107">
        <v>28</v>
      </c>
      <c r="N52" s="106" t="s">
        <v>82</v>
      </c>
      <c r="O52" s="144">
        <v>2</v>
      </c>
      <c r="P52" s="67" t="s">
        <v>86</v>
      </c>
      <c r="Q52" s="63"/>
    </row>
    <row r="53" spans="1:17" ht="15.75" customHeight="1">
      <c r="A53" s="4"/>
      <c r="B53" s="431"/>
      <c r="C53" s="437"/>
      <c r="D53" s="184" t="s">
        <v>338</v>
      </c>
      <c r="E53" s="87"/>
      <c r="F53" s="67">
        <v>14</v>
      </c>
      <c r="G53" s="67"/>
      <c r="H53" s="67"/>
      <c r="I53" s="67">
        <v>28</v>
      </c>
      <c r="J53" s="67"/>
      <c r="K53" s="67"/>
      <c r="L53" s="67"/>
      <c r="M53" s="68">
        <v>42</v>
      </c>
      <c r="N53" s="69" t="s">
        <v>262</v>
      </c>
      <c r="O53" s="143">
        <v>5</v>
      </c>
      <c r="P53" s="67" t="s">
        <v>86</v>
      </c>
      <c r="Q53" s="63"/>
    </row>
    <row r="54" spans="1:17" ht="15.75" customHeight="1">
      <c r="A54" s="4"/>
      <c r="B54" s="431"/>
      <c r="C54" s="437"/>
      <c r="D54" s="86" t="s">
        <v>143</v>
      </c>
      <c r="E54" s="87"/>
      <c r="F54" s="67">
        <v>20</v>
      </c>
      <c r="G54" s="67"/>
      <c r="H54" s="67"/>
      <c r="I54" s="67">
        <v>14</v>
      </c>
      <c r="J54" s="67"/>
      <c r="K54" s="67"/>
      <c r="L54" s="67"/>
      <c r="M54" s="68">
        <f>SUM(F54:L54)</f>
        <v>34</v>
      </c>
      <c r="N54" s="69" t="s">
        <v>262</v>
      </c>
      <c r="O54" s="143">
        <v>3</v>
      </c>
      <c r="P54" s="67" t="s">
        <v>86</v>
      </c>
      <c r="Q54" s="63"/>
    </row>
    <row r="55" spans="1:17" ht="15">
      <c r="A55" s="4"/>
      <c r="B55" s="431"/>
      <c r="C55" s="437"/>
      <c r="D55" s="86" t="s">
        <v>339</v>
      </c>
      <c r="E55" s="87"/>
      <c r="F55" s="67"/>
      <c r="G55" s="67"/>
      <c r="H55" s="67"/>
      <c r="I55" s="67">
        <v>14</v>
      </c>
      <c r="J55" s="67"/>
      <c r="K55" s="67"/>
      <c r="L55" s="67"/>
      <c r="M55" s="68">
        <f>SUM(F55:L55)</f>
        <v>14</v>
      </c>
      <c r="N55" s="108" t="s">
        <v>262</v>
      </c>
      <c r="O55" s="143">
        <v>2</v>
      </c>
      <c r="P55" s="67" t="s">
        <v>87</v>
      </c>
      <c r="Q55" s="63"/>
    </row>
    <row r="56" spans="1:17" ht="15.75" customHeight="1">
      <c r="A56" s="4"/>
      <c r="B56" s="431"/>
      <c r="C56" s="437"/>
      <c r="D56" s="86" t="s">
        <v>340</v>
      </c>
      <c r="E56" s="87"/>
      <c r="F56" s="67"/>
      <c r="G56" s="67"/>
      <c r="H56" s="67">
        <v>28</v>
      </c>
      <c r="I56" s="67"/>
      <c r="J56" s="67"/>
      <c r="K56" s="67"/>
      <c r="L56" s="67"/>
      <c r="M56" s="68">
        <f>SUM(F56:L56)</f>
        <v>28</v>
      </c>
      <c r="N56" s="69" t="s">
        <v>82</v>
      </c>
      <c r="O56" s="143">
        <v>2</v>
      </c>
      <c r="P56" s="67" t="s">
        <v>87</v>
      </c>
      <c r="Q56" s="63"/>
    </row>
    <row r="57" spans="1:17" ht="18" customHeight="1">
      <c r="A57" s="4"/>
      <c r="B57" s="431"/>
      <c r="C57" s="437"/>
      <c r="D57" s="89" t="s">
        <v>341</v>
      </c>
      <c r="E57" s="87"/>
      <c r="F57" s="67"/>
      <c r="G57" s="67"/>
      <c r="H57" s="67"/>
      <c r="I57" s="67">
        <v>28</v>
      </c>
      <c r="J57" s="67"/>
      <c r="K57" s="67"/>
      <c r="L57" s="67"/>
      <c r="M57" s="68">
        <f>SUM(F57:L57)</f>
        <v>28</v>
      </c>
      <c r="N57" s="67" t="s">
        <v>43</v>
      </c>
      <c r="O57" s="143">
        <v>4</v>
      </c>
      <c r="P57" s="67" t="s">
        <v>87</v>
      </c>
      <c r="Q57" s="63"/>
    </row>
    <row r="58" spans="1:17" ht="18" customHeight="1">
      <c r="A58" s="4"/>
      <c r="B58" s="431"/>
      <c r="C58" s="437"/>
      <c r="D58" s="199" t="s">
        <v>173</v>
      </c>
      <c r="E58" s="204"/>
      <c r="F58" s="205"/>
      <c r="G58" s="205"/>
      <c r="H58" s="205"/>
      <c r="I58" s="205"/>
      <c r="J58" s="205"/>
      <c r="K58" s="205">
        <v>30</v>
      </c>
      <c r="L58" s="205"/>
      <c r="M58" s="76">
        <v>30</v>
      </c>
      <c r="N58" s="205" t="s">
        <v>82</v>
      </c>
      <c r="O58" s="145">
        <v>2</v>
      </c>
      <c r="P58" s="191" t="s">
        <v>178</v>
      </c>
      <c r="Q58" s="130"/>
    </row>
    <row r="59" spans="1:17" ht="16.5" customHeight="1" thickBot="1">
      <c r="A59" s="4"/>
      <c r="B59" s="431"/>
      <c r="C59" s="437"/>
      <c r="D59" s="199" t="s">
        <v>270</v>
      </c>
      <c r="E59" s="204"/>
      <c r="F59" s="205"/>
      <c r="G59" s="205"/>
      <c r="H59" s="205"/>
      <c r="I59" s="205"/>
      <c r="J59" s="205"/>
      <c r="K59" s="205"/>
      <c r="L59" s="205"/>
      <c r="M59" s="234">
        <v>84</v>
      </c>
      <c r="N59" s="205" t="s">
        <v>82</v>
      </c>
      <c r="O59" s="145">
        <v>8</v>
      </c>
      <c r="P59" s="191" t="s">
        <v>297</v>
      </c>
      <c r="Q59" s="63"/>
    </row>
    <row r="60" spans="1:17" ht="19.5" customHeight="1" thickBot="1" thickTop="1">
      <c r="A60" s="4"/>
      <c r="B60" s="444"/>
      <c r="C60" s="438"/>
      <c r="D60" s="100" t="s">
        <v>99</v>
      </c>
      <c r="E60" s="91"/>
      <c r="F60" s="79"/>
      <c r="G60" s="79"/>
      <c r="H60" s="79"/>
      <c r="I60" s="79"/>
      <c r="J60" s="79"/>
      <c r="K60" s="79"/>
      <c r="L60" s="79"/>
      <c r="M60" s="80">
        <f>SUM(M51:M59)</f>
        <v>316</v>
      </c>
      <c r="N60" s="79"/>
      <c r="O60" s="117">
        <f>SUM(O51:O59)</f>
        <v>30</v>
      </c>
      <c r="P60" s="121"/>
      <c r="Q60" s="63"/>
    </row>
    <row r="61" spans="1:17" ht="28.5" customHeight="1" thickBot="1">
      <c r="A61" s="4"/>
      <c r="B61" s="431"/>
      <c r="C61" s="230" t="s">
        <v>144</v>
      </c>
      <c r="D61" s="92" t="s">
        <v>32</v>
      </c>
      <c r="E61" s="93"/>
      <c r="F61" s="94"/>
      <c r="G61" s="94"/>
      <c r="H61" s="94"/>
      <c r="I61" s="94"/>
      <c r="J61" s="94"/>
      <c r="K61" s="94"/>
      <c r="L61" s="94"/>
      <c r="M61" s="123">
        <f>M50+M60</f>
        <v>674</v>
      </c>
      <c r="N61" s="94"/>
      <c r="O61" s="124">
        <f>O50+O60</f>
        <v>60</v>
      </c>
      <c r="P61" s="122"/>
      <c r="Q61" s="63"/>
    </row>
    <row r="62" spans="1:17" ht="18" customHeight="1">
      <c r="A62" s="4"/>
      <c r="B62" s="431" t="s">
        <v>15</v>
      </c>
      <c r="C62" s="436" t="s">
        <v>76</v>
      </c>
      <c r="D62" s="81" t="s">
        <v>145</v>
      </c>
      <c r="E62" s="96"/>
      <c r="F62" s="83"/>
      <c r="G62" s="83"/>
      <c r="H62" s="83">
        <v>28</v>
      </c>
      <c r="I62" s="83"/>
      <c r="J62" s="83"/>
      <c r="K62" s="83"/>
      <c r="L62" s="83"/>
      <c r="M62" s="109">
        <f>SUM(H62:L62)</f>
        <v>28</v>
      </c>
      <c r="N62" s="83" t="s">
        <v>82</v>
      </c>
      <c r="O62" s="146">
        <v>2</v>
      </c>
      <c r="P62" s="120" t="s">
        <v>86</v>
      </c>
      <c r="Q62" s="63"/>
    </row>
    <row r="63" spans="1:17" ht="15.75" customHeight="1">
      <c r="A63" s="4"/>
      <c r="B63" s="431"/>
      <c r="C63" s="437"/>
      <c r="D63" s="86" t="s">
        <v>174</v>
      </c>
      <c r="E63" s="96"/>
      <c r="F63" s="83">
        <v>14</v>
      </c>
      <c r="G63" s="83"/>
      <c r="H63" s="83">
        <v>14</v>
      </c>
      <c r="I63" s="83"/>
      <c r="J63" s="83"/>
      <c r="K63" s="83"/>
      <c r="L63" s="83"/>
      <c r="M63" s="109">
        <v>28</v>
      </c>
      <c r="N63" s="245" t="s">
        <v>266</v>
      </c>
      <c r="O63" s="146">
        <v>2</v>
      </c>
      <c r="P63" s="120" t="s">
        <v>86</v>
      </c>
      <c r="Q63" s="63"/>
    </row>
    <row r="64" spans="1:17" ht="15.75" customHeight="1">
      <c r="A64" s="4"/>
      <c r="B64" s="431"/>
      <c r="C64" s="437"/>
      <c r="D64" s="99" t="s">
        <v>342</v>
      </c>
      <c r="E64" s="98"/>
      <c r="F64" s="67">
        <v>14</v>
      </c>
      <c r="G64" s="67"/>
      <c r="H64" s="67"/>
      <c r="I64" s="67">
        <v>14</v>
      </c>
      <c r="J64" s="67"/>
      <c r="K64" s="67"/>
      <c r="L64" s="67"/>
      <c r="M64" s="68">
        <f>SUM(F64:L64)</f>
        <v>28</v>
      </c>
      <c r="N64" s="103" t="s">
        <v>266</v>
      </c>
      <c r="O64" s="143">
        <v>3</v>
      </c>
      <c r="P64" s="67" t="s">
        <v>87</v>
      </c>
      <c r="Q64" s="63"/>
    </row>
    <row r="65" spans="1:17" ht="15.75" customHeight="1">
      <c r="A65" s="4"/>
      <c r="B65" s="431"/>
      <c r="C65" s="437"/>
      <c r="D65" s="99" t="s">
        <v>343</v>
      </c>
      <c r="E65" s="98"/>
      <c r="F65" s="67">
        <v>20</v>
      </c>
      <c r="G65" s="67"/>
      <c r="H65" s="67"/>
      <c r="I65" s="67">
        <v>14</v>
      </c>
      <c r="J65" s="67"/>
      <c r="K65" s="67"/>
      <c r="L65" s="67"/>
      <c r="M65" s="68">
        <v>34</v>
      </c>
      <c r="N65" s="69" t="s">
        <v>262</v>
      </c>
      <c r="O65" s="143">
        <v>3</v>
      </c>
      <c r="P65" s="67" t="s">
        <v>87</v>
      </c>
      <c r="Q65" s="63"/>
    </row>
    <row r="66" spans="1:17" ht="15.75" customHeight="1">
      <c r="A66" s="4"/>
      <c r="B66" s="431"/>
      <c r="C66" s="437"/>
      <c r="D66" s="99" t="s">
        <v>271</v>
      </c>
      <c r="E66" s="98"/>
      <c r="F66" s="67">
        <v>20</v>
      </c>
      <c r="G66" s="67"/>
      <c r="H66" s="67">
        <v>28</v>
      </c>
      <c r="I66" s="67"/>
      <c r="J66" s="67"/>
      <c r="K66" s="67"/>
      <c r="L66" s="67"/>
      <c r="M66" s="68">
        <f>SUM(F66:L66)</f>
        <v>48</v>
      </c>
      <c r="N66" s="69" t="s">
        <v>265</v>
      </c>
      <c r="O66" s="143">
        <v>3</v>
      </c>
      <c r="P66" s="67" t="s">
        <v>87</v>
      </c>
      <c r="Q66" s="63"/>
    </row>
    <row r="67" spans="1:17" ht="18" customHeight="1">
      <c r="A67" s="4"/>
      <c r="B67" s="431"/>
      <c r="C67" s="437"/>
      <c r="D67" s="97" t="s">
        <v>146</v>
      </c>
      <c r="E67" s="98"/>
      <c r="F67" s="67"/>
      <c r="G67" s="67"/>
      <c r="H67" s="67">
        <v>14</v>
      </c>
      <c r="I67" s="67"/>
      <c r="J67" s="67"/>
      <c r="K67" s="67"/>
      <c r="L67" s="67"/>
      <c r="M67" s="68">
        <f>SUM(F67:L67)</f>
        <v>14</v>
      </c>
      <c r="N67" s="67" t="s">
        <v>43</v>
      </c>
      <c r="O67" s="143">
        <v>1</v>
      </c>
      <c r="P67" s="67" t="s">
        <v>87</v>
      </c>
      <c r="Q67" s="63"/>
    </row>
    <row r="68" spans="1:17" ht="18" customHeight="1">
      <c r="A68" s="4"/>
      <c r="B68" s="431"/>
      <c r="C68" s="437"/>
      <c r="D68" s="99" t="s">
        <v>344</v>
      </c>
      <c r="E68" s="98"/>
      <c r="F68" s="67"/>
      <c r="G68" s="67"/>
      <c r="H68" s="67">
        <v>14</v>
      </c>
      <c r="I68" s="67"/>
      <c r="J68" s="67"/>
      <c r="K68" s="67"/>
      <c r="L68" s="67"/>
      <c r="M68" s="68">
        <v>14</v>
      </c>
      <c r="N68" s="67" t="s">
        <v>82</v>
      </c>
      <c r="O68" s="143">
        <v>1</v>
      </c>
      <c r="P68" s="67" t="s">
        <v>87</v>
      </c>
      <c r="Q68" s="63"/>
    </row>
    <row r="69" spans="1:17" ht="18" customHeight="1">
      <c r="A69" s="4"/>
      <c r="B69" s="431"/>
      <c r="C69" s="437"/>
      <c r="D69" s="211" t="s">
        <v>176</v>
      </c>
      <c r="E69" s="206"/>
      <c r="F69" s="205"/>
      <c r="G69" s="205"/>
      <c r="H69" s="205"/>
      <c r="I69" s="205"/>
      <c r="J69" s="205"/>
      <c r="K69" s="205">
        <v>30</v>
      </c>
      <c r="L69" s="205"/>
      <c r="M69" s="76">
        <v>30</v>
      </c>
      <c r="N69" s="205" t="s">
        <v>43</v>
      </c>
      <c r="O69" s="145">
        <v>2</v>
      </c>
      <c r="P69" s="191" t="s">
        <v>178</v>
      </c>
      <c r="Q69" s="131"/>
    </row>
    <row r="70" spans="1:17" ht="18" customHeight="1">
      <c r="A70" s="4"/>
      <c r="B70" s="431"/>
      <c r="C70" s="437"/>
      <c r="D70" s="211" t="s">
        <v>295</v>
      </c>
      <c r="E70" s="206"/>
      <c r="F70" s="205"/>
      <c r="G70" s="205"/>
      <c r="H70" s="205"/>
      <c r="I70" s="205"/>
      <c r="J70" s="205"/>
      <c r="K70" s="205"/>
      <c r="L70" s="205"/>
      <c r="M70" s="76">
        <v>28</v>
      </c>
      <c r="N70" s="205" t="s">
        <v>82</v>
      </c>
      <c r="O70" s="145">
        <v>4</v>
      </c>
      <c r="P70" s="191" t="s">
        <v>88</v>
      </c>
      <c r="Q70" s="131"/>
    </row>
    <row r="71" spans="1:17" ht="15.75" thickBot="1">
      <c r="A71" s="4"/>
      <c r="B71" s="431"/>
      <c r="C71" s="437"/>
      <c r="D71" s="202" t="s">
        <v>215</v>
      </c>
      <c r="E71" s="206"/>
      <c r="F71" s="205"/>
      <c r="G71" s="205"/>
      <c r="H71" s="205"/>
      <c r="I71" s="205"/>
      <c r="J71" s="205"/>
      <c r="K71" s="205"/>
      <c r="L71" s="205"/>
      <c r="M71" s="234">
        <v>86</v>
      </c>
      <c r="N71" s="205" t="s">
        <v>82</v>
      </c>
      <c r="O71" s="145">
        <v>9</v>
      </c>
      <c r="P71" s="208" t="s">
        <v>298</v>
      </c>
      <c r="Q71" s="63"/>
    </row>
    <row r="72" spans="1:17" ht="19.5" customHeight="1" thickBot="1" thickTop="1">
      <c r="A72" s="4"/>
      <c r="B72" s="444"/>
      <c r="C72" s="438"/>
      <c r="D72" s="110" t="s">
        <v>100</v>
      </c>
      <c r="E72" s="101"/>
      <c r="F72" s="79"/>
      <c r="G72" s="79"/>
      <c r="H72" s="79"/>
      <c r="I72" s="79"/>
      <c r="J72" s="79"/>
      <c r="K72" s="79"/>
      <c r="L72" s="79"/>
      <c r="M72" s="80">
        <f>SUM(M62:M71)</f>
        <v>338</v>
      </c>
      <c r="N72" s="79"/>
      <c r="O72" s="117">
        <f>SUM(O62:O71)</f>
        <v>30</v>
      </c>
      <c r="P72" s="121"/>
      <c r="Q72" s="63"/>
    </row>
    <row r="73" spans="1:17" ht="18" customHeight="1">
      <c r="A73" s="4"/>
      <c r="B73" s="431"/>
      <c r="C73" s="447" t="s">
        <v>77</v>
      </c>
      <c r="D73" s="81" t="s">
        <v>147</v>
      </c>
      <c r="E73" s="82"/>
      <c r="F73" s="83">
        <v>14</v>
      </c>
      <c r="G73" s="83"/>
      <c r="H73" s="83">
        <v>14</v>
      </c>
      <c r="I73" s="83"/>
      <c r="J73" s="83"/>
      <c r="K73" s="83"/>
      <c r="L73" s="83"/>
      <c r="M73" s="84">
        <f>SUM(F73:L73)</f>
        <v>28</v>
      </c>
      <c r="N73" s="85" t="s">
        <v>259</v>
      </c>
      <c r="O73" s="144">
        <v>2</v>
      </c>
      <c r="P73" s="67" t="s">
        <v>86</v>
      </c>
      <c r="Q73" s="63"/>
    </row>
    <row r="74" spans="1:17" ht="18" customHeight="1">
      <c r="A74" s="4"/>
      <c r="B74" s="431"/>
      <c r="C74" s="448"/>
      <c r="D74" s="89" t="s">
        <v>149</v>
      </c>
      <c r="E74" s="87"/>
      <c r="F74" s="67"/>
      <c r="G74" s="67"/>
      <c r="H74" s="67">
        <v>28</v>
      </c>
      <c r="I74" s="67"/>
      <c r="J74" s="67"/>
      <c r="K74" s="67"/>
      <c r="L74" s="67"/>
      <c r="M74" s="68">
        <v>28</v>
      </c>
      <c r="N74" s="67" t="s">
        <v>43</v>
      </c>
      <c r="O74" s="143">
        <v>2</v>
      </c>
      <c r="P74" s="67" t="s">
        <v>86</v>
      </c>
      <c r="Q74" s="63"/>
    </row>
    <row r="75" spans="1:17" ht="36.75" customHeight="1">
      <c r="A75" s="4"/>
      <c r="B75" s="431"/>
      <c r="C75" s="449"/>
      <c r="D75" s="89" t="s">
        <v>345</v>
      </c>
      <c r="E75" s="87"/>
      <c r="F75" s="67">
        <v>20</v>
      </c>
      <c r="G75" s="67"/>
      <c r="H75" s="67"/>
      <c r="I75" s="67">
        <v>28</v>
      </c>
      <c r="J75" s="67"/>
      <c r="K75" s="67"/>
      <c r="L75" s="67"/>
      <c r="M75" s="68">
        <f>SUM(F75:L75)</f>
        <v>48</v>
      </c>
      <c r="N75" s="108" t="s">
        <v>267</v>
      </c>
      <c r="O75" s="143">
        <v>5</v>
      </c>
      <c r="P75" s="67" t="s">
        <v>87</v>
      </c>
      <c r="Q75" s="63"/>
    </row>
    <row r="76" spans="1:17" ht="18" customHeight="1">
      <c r="A76" s="4"/>
      <c r="B76" s="431"/>
      <c r="C76" s="449"/>
      <c r="D76" s="89" t="s">
        <v>346</v>
      </c>
      <c r="E76" s="87"/>
      <c r="F76" s="67">
        <v>14</v>
      </c>
      <c r="G76" s="67"/>
      <c r="H76" s="67"/>
      <c r="I76" s="67">
        <v>14</v>
      </c>
      <c r="J76" s="67"/>
      <c r="K76" s="67"/>
      <c r="L76" s="67"/>
      <c r="M76" s="68">
        <f>SUM(F76:L76)</f>
        <v>28</v>
      </c>
      <c r="N76" s="69" t="s">
        <v>142</v>
      </c>
      <c r="O76" s="143">
        <v>3</v>
      </c>
      <c r="P76" s="67" t="s">
        <v>87</v>
      </c>
      <c r="Q76" s="63"/>
    </row>
    <row r="77" spans="1:17" ht="18" customHeight="1">
      <c r="A77" s="4"/>
      <c r="B77" s="431"/>
      <c r="C77" s="449"/>
      <c r="D77" s="89" t="s">
        <v>42</v>
      </c>
      <c r="E77" s="87"/>
      <c r="F77" s="67"/>
      <c r="G77" s="67"/>
      <c r="H77" s="67">
        <v>28</v>
      </c>
      <c r="I77" s="67"/>
      <c r="J77" s="67"/>
      <c r="K77" s="67"/>
      <c r="L77" s="67"/>
      <c r="M77" s="68">
        <f>SUM(F77:L77)</f>
        <v>28</v>
      </c>
      <c r="N77" s="135" t="s">
        <v>43</v>
      </c>
      <c r="O77" s="143">
        <v>2</v>
      </c>
      <c r="P77" s="67" t="s">
        <v>312</v>
      </c>
      <c r="Q77" s="63"/>
    </row>
    <row r="78" spans="1:17" ht="18" customHeight="1">
      <c r="A78" s="4"/>
      <c r="B78" s="431"/>
      <c r="C78" s="449"/>
      <c r="D78" s="89" t="s">
        <v>148</v>
      </c>
      <c r="E78" s="87"/>
      <c r="F78" s="67"/>
      <c r="G78" s="67"/>
      <c r="H78" s="67">
        <v>28</v>
      </c>
      <c r="I78" s="67"/>
      <c r="J78" s="67"/>
      <c r="K78" s="67"/>
      <c r="L78" s="67"/>
      <c r="M78" s="68">
        <v>28</v>
      </c>
      <c r="N78" s="135" t="s">
        <v>82</v>
      </c>
      <c r="O78" s="143">
        <v>2</v>
      </c>
      <c r="P78" s="67" t="s">
        <v>87</v>
      </c>
      <c r="Q78" s="63"/>
    </row>
    <row r="79" spans="1:17" ht="15.75" customHeight="1">
      <c r="A79" s="4"/>
      <c r="B79" s="431"/>
      <c r="C79" s="449"/>
      <c r="D79" s="86" t="s">
        <v>150</v>
      </c>
      <c r="E79" s="87"/>
      <c r="F79" s="67"/>
      <c r="G79" s="67"/>
      <c r="H79" s="67"/>
      <c r="I79" s="67">
        <v>28</v>
      </c>
      <c r="J79" s="67"/>
      <c r="K79" s="67"/>
      <c r="L79" s="67"/>
      <c r="M79" s="68">
        <f>SUM(H79:L79)</f>
        <v>28</v>
      </c>
      <c r="N79" s="135" t="s">
        <v>82</v>
      </c>
      <c r="O79" s="143">
        <v>4</v>
      </c>
      <c r="P79" s="67" t="s">
        <v>87</v>
      </c>
      <c r="Q79" s="63"/>
    </row>
    <row r="80" spans="1:17" ht="15.75" customHeight="1">
      <c r="A80" s="4"/>
      <c r="B80" s="431"/>
      <c r="C80" s="449"/>
      <c r="D80" s="202" t="s">
        <v>177</v>
      </c>
      <c r="E80" s="200"/>
      <c r="F80" s="191"/>
      <c r="G80" s="191"/>
      <c r="H80" s="191"/>
      <c r="I80" s="191"/>
      <c r="J80" s="191"/>
      <c r="K80" s="191">
        <v>30</v>
      </c>
      <c r="L80" s="191"/>
      <c r="M80" s="68">
        <v>30</v>
      </c>
      <c r="N80" s="207" t="s">
        <v>43</v>
      </c>
      <c r="O80" s="143">
        <v>1</v>
      </c>
      <c r="P80" s="191" t="s">
        <v>178</v>
      </c>
      <c r="Q80" s="131"/>
    </row>
    <row r="81" spans="1:17" ht="15.75" customHeight="1">
      <c r="A81" s="4"/>
      <c r="B81" s="431"/>
      <c r="C81" s="449"/>
      <c r="D81" s="202" t="s">
        <v>117</v>
      </c>
      <c r="E81" s="200"/>
      <c r="F81" s="191"/>
      <c r="G81" s="191"/>
      <c r="H81" s="191"/>
      <c r="I81" s="191"/>
      <c r="J81" s="191"/>
      <c r="K81" s="191"/>
      <c r="L81" s="191"/>
      <c r="M81" s="68"/>
      <c r="N81" s="207" t="s">
        <v>82</v>
      </c>
      <c r="O81" s="143">
        <v>5</v>
      </c>
      <c r="P81" s="191" t="s">
        <v>178</v>
      </c>
      <c r="Q81" s="131"/>
    </row>
    <row r="82" spans="1:17" ht="15.75" customHeight="1">
      <c r="A82" s="4"/>
      <c r="B82" s="431"/>
      <c r="C82" s="449"/>
      <c r="D82" s="202" t="s">
        <v>116</v>
      </c>
      <c r="E82" s="200"/>
      <c r="F82" s="191"/>
      <c r="G82" s="191"/>
      <c r="H82" s="191"/>
      <c r="I82" s="191"/>
      <c r="J82" s="191"/>
      <c r="K82" s="191"/>
      <c r="L82" s="191"/>
      <c r="M82" s="68"/>
      <c r="N82" s="212" t="s">
        <v>39</v>
      </c>
      <c r="O82" s="143">
        <v>2</v>
      </c>
      <c r="P82" s="191" t="s">
        <v>178</v>
      </c>
      <c r="Q82" s="131"/>
    </row>
    <row r="83" spans="1:17" ht="18" customHeight="1" thickBot="1">
      <c r="A83" s="4"/>
      <c r="B83" s="431"/>
      <c r="C83" s="449"/>
      <c r="D83" s="199" t="s">
        <v>295</v>
      </c>
      <c r="E83" s="200"/>
      <c r="F83" s="191"/>
      <c r="G83" s="191"/>
      <c r="H83" s="191"/>
      <c r="I83" s="191"/>
      <c r="J83" s="191"/>
      <c r="K83" s="191"/>
      <c r="L83" s="191"/>
      <c r="M83" s="68">
        <v>28</v>
      </c>
      <c r="N83" s="207" t="s">
        <v>82</v>
      </c>
      <c r="O83" s="143">
        <v>2</v>
      </c>
      <c r="P83" s="191" t="s">
        <v>88</v>
      </c>
      <c r="Q83" s="63"/>
    </row>
    <row r="84" spans="1:17" ht="19.5" customHeight="1" thickBot="1" thickTop="1">
      <c r="A84" s="4"/>
      <c r="B84" s="431"/>
      <c r="C84" s="450"/>
      <c r="D84" s="110" t="s">
        <v>101</v>
      </c>
      <c r="E84" s="91"/>
      <c r="F84" s="79"/>
      <c r="G84" s="79"/>
      <c r="H84" s="79"/>
      <c r="I84" s="79"/>
      <c r="J84" s="79"/>
      <c r="K84" s="79"/>
      <c r="L84" s="79"/>
      <c r="M84" s="80">
        <f>SUM(M73:M83)</f>
        <v>274</v>
      </c>
      <c r="N84" s="79"/>
      <c r="O84" s="117">
        <f>SUM(O73:O83)</f>
        <v>30</v>
      </c>
      <c r="P84" s="121"/>
      <c r="Q84" s="63"/>
    </row>
    <row r="85" spans="1:17" ht="30.75" customHeight="1">
      <c r="A85" s="4"/>
      <c r="B85" s="431"/>
      <c r="C85" s="232" t="s">
        <v>151</v>
      </c>
      <c r="D85" s="111" t="s">
        <v>33</v>
      </c>
      <c r="E85" s="112"/>
      <c r="F85" s="113"/>
      <c r="G85" s="113"/>
      <c r="H85" s="113"/>
      <c r="I85" s="113"/>
      <c r="J85" s="113"/>
      <c r="K85" s="113"/>
      <c r="L85" s="113"/>
      <c r="M85" s="114">
        <f>M72+M84</f>
        <v>612</v>
      </c>
      <c r="N85" s="113"/>
      <c r="O85" s="118">
        <f>O72+O84</f>
        <v>60</v>
      </c>
      <c r="P85" s="122"/>
      <c r="Q85" s="63"/>
    </row>
    <row r="86" spans="1:17" ht="15" customHeight="1">
      <c r="A86" s="4"/>
      <c r="B86" s="431"/>
      <c r="C86" s="443" t="s">
        <v>152</v>
      </c>
      <c r="D86" s="424" t="s">
        <v>8</v>
      </c>
      <c r="E86" s="424" t="s">
        <v>213</v>
      </c>
      <c r="F86" s="424">
        <f>SUM(F10:F85)</f>
        <v>382</v>
      </c>
      <c r="G86" s="453">
        <v>28</v>
      </c>
      <c r="H86" s="424">
        <f>SUM(H10:H85)</f>
        <v>678</v>
      </c>
      <c r="I86" s="424">
        <f>SUM(I10:I85)</f>
        <v>252</v>
      </c>
      <c r="J86" s="463">
        <v>28</v>
      </c>
      <c r="K86" s="424">
        <v>90</v>
      </c>
      <c r="L86" s="424">
        <f>SUM(L10:L85)</f>
        <v>176</v>
      </c>
      <c r="M86" s="425">
        <f>SUM(M85,M61,M41)</f>
        <v>2144</v>
      </c>
      <c r="N86" s="465" t="s">
        <v>6</v>
      </c>
      <c r="O86" s="458">
        <f>O85+O61+O41</f>
        <v>180</v>
      </c>
      <c r="P86" s="461"/>
      <c r="Q86" s="63"/>
    </row>
    <row r="87" spans="1:17" ht="15" customHeight="1">
      <c r="A87" s="4"/>
      <c r="B87" s="431"/>
      <c r="C87" s="443"/>
      <c r="D87" s="424"/>
      <c r="E87" s="424"/>
      <c r="F87" s="424"/>
      <c r="G87" s="454"/>
      <c r="H87" s="424"/>
      <c r="I87" s="424"/>
      <c r="J87" s="464"/>
      <c r="K87" s="424"/>
      <c r="L87" s="424"/>
      <c r="M87" s="425"/>
      <c r="N87" s="465"/>
      <c r="O87" s="458"/>
      <c r="P87" s="462"/>
      <c r="Q87" s="63"/>
    </row>
    <row r="88" spans="2:16" s="5" customFormat="1" ht="21" customHeight="1">
      <c r="B88" s="466" t="s">
        <v>255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</row>
    <row r="89" spans="2:16" s="5" customFormat="1" ht="31.5" customHeight="1">
      <c r="B89" s="451" t="s">
        <v>313</v>
      </c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</row>
    <row r="90" spans="2:16" s="5" customFormat="1" ht="15" customHeight="1">
      <c r="B90" s="420" t="s">
        <v>251</v>
      </c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</row>
    <row r="91" spans="2:16" s="5" customFormat="1" ht="13.5">
      <c r="B91" s="420"/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</row>
    <row r="92" spans="2:16" s="5" customFormat="1" ht="18" customHeight="1" thickBot="1">
      <c r="B92" s="22"/>
      <c r="C92" s="21"/>
      <c r="D92" s="12"/>
      <c r="E92" s="9"/>
      <c r="F92" s="10"/>
      <c r="G92" s="10"/>
      <c r="H92" s="10"/>
      <c r="I92" s="10"/>
      <c r="J92" s="10"/>
      <c r="K92" s="10"/>
      <c r="L92" s="20"/>
      <c r="M92" s="10"/>
      <c r="N92" s="20"/>
      <c r="O92" s="11"/>
      <c r="P92" s="127"/>
    </row>
    <row r="93" spans="2:16" s="5" customFormat="1" ht="21" customHeight="1">
      <c r="B93" s="439" t="s">
        <v>79</v>
      </c>
      <c r="C93" s="440"/>
      <c r="D93" s="427" t="s">
        <v>253</v>
      </c>
      <c r="E93" s="429" t="s">
        <v>1</v>
      </c>
      <c r="F93" s="429"/>
      <c r="G93" s="429"/>
      <c r="H93" s="429"/>
      <c r="I93" s="429"/>
      <c r="J93" s="429"/>
      <c r="K93" s="429"/>
      <c r="L93" s="429"/>
      <c r="M93" s="429"/>
      <c r="N93" s="181"/>
      <c r="O93" s="182"/>
      <c r="P93" s="128"/>
    </row>
    <row r="94" spans="2:16" s="5" customFormat="1" ht="21" customHeight="1">
      <c r="B94" s="441"/>
      <c r="C94" s="442"/>
      <c r="D94" s="428"/>
      <c r="E94" s="402" t="s">
        <v>2</v>
      </c>
      <c r="F94" s="402" t="s">
        <v>128</v>
      </c>
      <c r="G94" s="402"/>
      <c r="H94" s="402"/>
      <c r="I94" s="402"/>
      <c r="J94" s="402"/>
      <c r="K94" s="402"/>
      <c r="L94" s="402"/>
      <c r="M94" s="402" t="s">
        <v>78</v>
      </c>
      <c r="N94" s="402" t="s">
        <v>3</v>
      </c>
      <c r="O94" s="183" t="s">
        <v>90</v>
      </c>
      <c r="P94" s="128"/>
    </row>
    <row r="95" spans="2:16" s="5" customFormat="1" ht="49.5" customHeight="1">
      <c r="B95" s="441"/>
      <c r="C95" s="442"/>
      <c r="D95" s="428"/>
      <c r="E95" s="402"/>
      <c r="F95" s="33" t="s">
        <v>27</v>
      </c>
      <c r="G95" s="33" t="s">
        <v>28</v>
      </c>
      <c r="H95" s="33" t="s">
        <v>80</v>
      </c>
      <c r="I95" s="33" t="s">
        <v>92</v>
      </c>
      <c r="J95" s="33" t="s">
        <v>81</v>
      </c>
      <c r="K95" s="33" t="s">
        <v>158</v>
      </c>
      <c r="L95" s="33" t="s">
        <v>4</v>
      </c>
      <c r="M95" s="402"/>
      <c r="N95" s="402"/>
      <c r="O95" s="183"/>
      <c r="P95" s="128"/>
    </row>
    <row r="96" spans="2:16" s="5" customFormat="1" ht="33" customHeight="1">
      <c r="B96" s="409" t="s">
        <v>155</v>
      </c>
      <c r="C96" s="410"/>
      <c r="D96" s="34" t="s">
        <v>316</v>
      </c>
      <c r="E96" s="35" t="s">
        <v>103</v>
      </c>
      <c r="F96" s="35"/>
      <c r="G96" s="35"/>
      <c r="H96" s="247">
        <v>112</v>
      </c>
      <c r="I96" s="35"/>
      <c r="J96" s="35"/>
      <c r="K96" s="35"/>
      <c r="L96" s="248">
        <v>112</v>
      </c>
      <c r="M96" s="36" t="s">
        <v>82</v>
      </c>
      <c r="N96" s="37">
        <v>10</v>
      </c>
      <c r="O96" s="138" t="s">
        <v>88</v>
      </c>
      <c r="P96" s="129"/>
    </row>
    <row r="97" spans="2:16" s="5" customFormat="1" ht="34.5" customHeight="1">
      <c r="B97" s="409">
        <v>1</v>
      </c>
      <c r="C97" s="410"/>
      <c r="D97" s="38" t="s">
        <v>317</v>
      </c>
      <c r="E97" s="35"/>
      <c r="F97" s="35"/>
      <c r="G97" s="35"/>
      <c r="H97" s="35"/>
      <c r="I97" s="235"/>
      <c r="J97" s="35"/>
      <c r="K97" s="39"/>
      <c r="L97" s="36">
        <v>28</v>
      </c>
      <c r="M97" s="36" t="s">
        <v>82</v>
      </c>
      <c r="N97" s="37">
        <v>3</v>
      </c>
      <c r="O97" s="138" t="s">
        <v>89</v>
      </c>
      <c r="P97" s="23"/>
    </row>
    <row r="98" spans="2:22" s="5" customFormat="1" ht="20.25" customHeight="1">
      <c r="B98" s="467">
        <v>1</v>
      </c>
      <c r="C98" s="468"/>
      <c r="D98" s="38" t="s">
        <v>172</v>
      </c>
      <c r="E98" s="35"/>
      <c r="F98" s="35"/>
      <c r="G98" s="35"/>
      <c r="H98" s="35"/>
      <c r="I98" s="35"/>
      <c r="J98" s="35"/>
      <c r="K98" s="137">
        <v>56</v>
      </c>
      <c r="L98" s="36">
        <v>56</v>
      </c>
      <c r="M98" s="36" t="s">
        <v>82</v>
      </c>
      <c r="N98" s="136">
        <v>5</v>
      </c>
      <c r="O98" s="138" t="s">
        <v>154</v>
      </c>
      <c r="P98" s="23"/>
      <c r="Q98"/>
      <c r="R98"/>
      <c r="S98"/>
      <c r="T98"/>
      <c r="U98"/>
      <c r="V98"/>
    </row>
    <row r="99" spans="2:16" s="5" customFormat="1" ht="19.5" customHeight="1">
      <c r="B99" s="409" t="s">
        <v>156</v>
      </c>
      <c r="C99" s="408"/>
      <c r="D99" s="34" t="s">
        <v>181</v>
      </c>
      <c r="E99" s="35" t="s">
        <v>104</v>
      </c>
      <c r="F99" s="35"/>
      <c r="G99" s="35"/>
      <c r="H99" s="35"/>
      <c r="I99" s="39"/>
      <c r="J99" s="40" t="s">
        <v>252</v>
      </c>
      <c r="L99" s="36">
        <v>310</v>
      </c>
      <c r="M99" s="36" t="s">
        <v>211</v>
      </c>
      <c r="N99" s="37">
        <v>31</v>
      </c>
      <c r="O99" s="138" t="s">
        <v>297</v>
      </c>
      <c r="P99" s="23"/>
    </row>
    <row r="100" spans="2:16" s="5" customFormat="1" ht="21" customHeight="1">
      <c r="B100" s="407">
        <v>2</v>
      </c>
      <c r="C100" s="408"/>
      <c r="D100" s="41" t="s">
        <v>111</v>
      </c>
      <c r="E100" s="35" t="s">
        <v>105</v>
      </c>
      <c r="F100" s="42"/>
      <c r="G100" s="42">
        <v>60</v>
      </c>
      <c r="H100" s="42"/>
      <c r="I100" s="42"/>
      <c r="J100" s="42"/>
      <c r="K100" s="42"/>
      <c r="L100" s="43">
        <v>60</v>
      </c>
      <c r="M100" s="43" t="s">
        <v>82</v>
      </c>
      <c r="N100" s="44">
        <v>3</v>
      </c>
      <c r="O100" s="138" t="s">
        <v>157</v>
      </c>
      <c r="P100" s="23"/>
    </row>
    <row r="101" spans="2:16" s="5" customFormat="1" ht="21" customHeight="1">
      <c r="B101" s="407">
        <v>3</v>
      </c>
      <c r="C101" s="408"/>
      <c r="D101" s="41" t="s">
        <v>112</v>
      </c>
      <c r="E101" s="35" t="s">
        <v>106</v>
      </c>
      <c r="F101" s="42"/>
      <c r="G101" s="42">
        <v>60</v>
      </c>
      <c r="H101" s="42"/>
      <c r="I101" s="42"/>
      <c r="J101" s="42"/>
      <c r="K101" s="42"/>
      <c r="L101" s="43">
        <v>60</v>
      </c>
      <c r="M101" s="229" t="s">
        <v>39</v>
      </c>
      <c r="N101" s="44">
        <v>4</v>
      </c>
      <c r="O101" s="138" t="s">
        <v>157</v>
      </c>
      <c r="P101" s="23"/>
    </row>
    <row r="102" spans="2:16" s="5" customFormat="1" ht="21" customHeight="1">
      <c r="B102" s="407">
        <v>4</v>
      </c>
      <c r="C102" s="408"/>
      <c r="D102" s="45" t="s">
        <v>113</v>
      </c>
      <c r="E102" s="35" t="s">
        <v>107</v>
      </c>
      <c r="F102" s="35">
        <v>30</v>
      </c>
      <c r="G102" s="35"/>
      <c r="H102" s="35"/>
      <c r="I102" s="35"/>
      <c r="J102" s="35"/>
      <c r="K102" s="35"/>
      <c r="L102" s="36">
        <v>30</v>
      </c>
      <c r="M102" s="36" t="s">
        <v>82</v>
      </c>
      <c r="N102" s="37">
        <v>2</v>
      </c>
      <c r="O102" s="138" t="s">
        <v>119</v>
      </c>
      <c r="P102" s="23"/>
    </row>
    <row r="103" spans="2:16" s="5" customFormat="1" ht="21" customHeight="1">
      <c r="B103" s="407">
        <v>5</v>
      </c>
      <c r="C103" s="408"/>
      <c r="D103" s="41" t="s">
        <v>114</v>
      </c>
      <c r="E103" s="35" t="s">
        <v>108</v>
      </c>
      <c r="F103" s="35">
        <v>30</v>
      </c>
      <c r="G103" s="35"/>
      <c r="H103" s="35"/>
      <c r="I103" s="35"/>
      <c r="J103" s="35"/>
      <c r="K103" s="35"/>
      <c r="L103" s="36">
        <v>30</v>
      </c>
      <c r="M103" s="36" t="s">
        <v>82</v>
      </c>
      <c r="N103" s="37">
        <v>2</v>
      </c>
      <c r="O103" s="138" t="s">
        <v>119</v>
      </c>
      <c r="P103" s="23"/>
    </row>
    <row r="104" spans="2:16" s="5" customFormat="1" ht="21" customHeight="1">
      <c r="B104" s="407">
        <v>6</v>
      </c>
      <c r="C104" s="408"/>
      <c r="D104" s="41" t="s">
        <v>115</v>
      </c>
      <c r="E104" s="35" t="s">
        <v>109</v>
      </c>
      <c r="F104" s="42">
        <v>30</v>
      </c>
      <c r="G104" s="42"/>
      <c r="H104" s="42"/>
      <c r="I104" s="42"/>
      <c r="J104" s="42"/>
      <c r="K104" s="42"/>
      <c r="L104" s="43">
        <v>30</v>
      </c>
      <c r="M104" s="43" t="s">
        <v>82</v>
      </c>
      <c r="N104" s="44">
        <v>1</v>
      </c>
      <c r="O104" s="138" t="s">
        <v>119</v>
      </c>
      <c r="P104" s="23"/>
    </row>
    <row r="105" spans="2:16" s="5" customFormat="1" ht="21" customHeight="1">
      <c r="B105" s="407">
        <v>6</v>
      </c>
      <c r="C105" s="408"/>
      <c r="D105" s="41" t="s">
        <v>116</v>
      </c>
      <c r="E105" s="35" t="s">
        <v>110</v>
      </c>
      <c r="F105" s="42"/>
      <c r="G105" s="42"/>
      <c r="H105" s="42"/>
      <c r="I105" s="42"/>
      <c r="J105" s="42"/>
      <c r="K105" s="42"/>
      <c r="L105" s="43"/>
      <c r="M105" s="229" t="s">
        <v>39</v>
      </c>
      <c r="N105" s="44">
        <v>2</v>
      </c>
      <c r="O105" s="138" t="s">
        <v>119</v>
      </c>
      <c r="P105" s="23"/>
    </row>
    <row r="106" spans="2:16" s="5" customFormat="1" ht="21" customHeight="1">
      <c r="B106" s="407">
        <v>6</v>
      </c>
      <c r="C106" s="408"/>
      <c r="D106" s="41" t="s">
        <v>117</v>
      </c>
      <c r="E106" s="35" t="s">
        <v>110</v>
      </c>
      <c r="F106" s="42"/>
      <c r="G106" s="42"/>
      <c r="H106" s="42"/>
      <c r="I106" s="42"/>
      <c r="J106" s="42"/>
      <c r="K106" s="42"/>
      <c r="L106" s="43"/>
      <c r="M106" s="43" t="s">
        <v>82</v>
      </c>
      <c r="N106" s="44">
        <v>5</v>
      </c>
      <c r="O106" s="138" t="s">
        <v>119</v>
      </c>
      <c r="P106" s="23"/>
    </row>
    <row r="107" spans="2:16" s="5" customFormat="1" ht="21" customHeight="1" thickBot="1">
      <c r="B107" s="417" t="s">
        <v>85</v>
      </c>
      <c r="C107" s="418"/>
      <c r="D107" s="418"/>
      <c r="E107" s="418"/>
      <c r="F107" s="418"/>
      <c r="G107" s="418"/>
      <c r="H107" s="418"/>
      <c r="I107" s="418"/>
      <c r="J107" s="418"/>
      <c r="K107" s="418"/>
      <c r="L107" s="179">
        <f>SUM(L96:L106)</f>
        <v>716</v>
      </c>
      <c r="M107" s="46" t="s">
        <v>84</v>
      </c>
      <c r="N107" s="179">
        <f>SUM(N96:N106)</f>
        <v>68</v>
      </c>
      <c r="O107" s="126"/>
      <c r="P107" s="134"/>
    </row>
    <row r="108" spans="2:16" s="5" customFormat="1" ht="21" customHeight="1">
      <c r="B108" s="403" t="s">
        <v>355</v>
      </c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8"/>
    </row>
    <row r="109" spans="2:16" s="5" customFormat="1" ht="21" customHeight="1">
      <c r="B109" s="404" t="s">
        <v>314</v>
      </c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8"/>
    </row>
    <row r="110" spans="2:16" s="5" customFormat="1" ht="21" customHeight="1">
      <c r="B110" s="419" t="s">
        <v>315</v>
      </c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8"/>
    </row>
    <row r="111" spans="2:16" s="5" customFormat="1" ht="21" customHeight="1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8"/>
    </row>
    <row r="112" ht="18.75" customHeight="1" thickBot="1">
      <c r="C112" s="13"/>
    </row>
    <row r="113" spans="3:14" ht="15" customHeight="1">
      <c r="C113" s="13"/>
      <c r="D113" s="412" t="s">
        <v>91</v>
      </c>
      <c r="E113" s="414" t="s">
        <v>1</v>
      </c>
      <c r="F113" s="414"/>
      <c r="G113" s="414"/>
      <c r="H113" s="414"/>
      <c r="I113" s="414"/>
      <c r="J113" s="414"/>
      <c r="K113" s="414"/>
      <c r="L113" s="414"/>
      <c r="M113" s="414"/>
      <c r="N113" s="415"/>
    </row>
    <row r="114" spans="3:14" ht="15" customHeight="1">
      <c r="C114" s="13"/>
      <c r="D114" s="413"/>
      <c r="E114" s="405" t="s">
        <v>35</v>
      </c>
      <c r="F114" s="405"/>
      <c r="G114" s="405"/>
      <c r="H114" s="405"/>
      <c r="I114" s="405"/>
      <c r="J114" s="405"/>
      <c r="K114" s="405"/>
      <c r="L114" s="405"/>
      <c r="M114" s="405" t="s">
        <v>40</v>
      </c>
      <c r="N114" s="416" t="s">
        <v>3</v>
      </c>
    </row>
    <row r="115" spans="3:14" ht="25.5" customHeight="1">
      <c r="C115" s="13"/>
      <c r="D115" s="413"/>
      <c r="E115" s="405"/>
      <c r="F115" s="405"/>
      <c r="G115" s="405"/>
      <c r="H115" s="405"/>
      <c r="I115" s="405"/>
      <c r="J115" s="405"/>
      <c r="K115" s="405"/>
      <c r="L115" s="405"/>
      <c r="M115" s="405"/>
      <c r="N115" s="416"/>
    </row>
    <row r="116" spans="3:14" ht="15.75" customHeight="1">
      <c r="C116" s="13"/>
      <c r="D116" s="48" t="s">
        <v>353</v>
      </c>
      <c r="E116" s="406">
        <v>28</v>
      </c>
      <c r="F116" s="406"/>
      <c r="G116" s="406"/>
      <c r="H116" s="406"/>
      <c r="I116" s="406"/>
      <c r="J116" s="406"/>
      <c r="K116" s="406"/>
      <c r="L116" s="406"/>
      <c r="M116" s="47" t="s">
        <v>82</v>
      </c>
      <c r="N116" s="178">
        <v>2</v>
      </c>
    </row>
    <row r="117" spans="3:14" ht="15.75" customHeight="1">
      <c r="C117" s="13"/>
      <c r="D117" s="238" t="s">
        <v>353</v>
      </c>
      <c r="E117" s="411">
        <v>14</v>
      </c>
      <c r="F117" s="411"/>
      <c r="G117" s="411"/>
      <c r="H117" s="411"/>
      <c r="I117" s="411"/>
      <c r="J117" s="411"/>
      <c r="K117" s="411"/>
      <c r="L117" s="411"/>
      <c r="M117" s="239" t="s">
        <v>82</v>
      </c>
      <c r="N117" s="240">
        <v>1</v>
      </c>
    </row>
    <row r="118" spans="3:14" ht="15.75" customHeight="1">
      <c r="C118" s="13"/>
      <c r="D118" s="241" t="s">
        <v>354</v>
      </c>
      <c r="E118" s="455">
        <v>28</v>
      </c>
      <c r="F118" s="456"/>
      <c r="G118" s="456"/>
      <c r="H118" s="456"/>
      <c r="I118" s="456"/>
      <c r="J118" s="456"/>
      <c r="K118" s="456"/>
      <c r="L118" s="457"/>
      <c r="M118" s="242" t="s">
        <v>43</v>
      </c>
      <c r="N118" s="243">
        <v>4</v>
      </c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</sheetData>
  <sheetProtection formatCells="0" formatColumns="0" formatRows="0" insertColumns="0" insertHyperlinks="0" deleteColumns="0" deleteRows="0" autoFilter="0" pivotTables="0"/>
  <mergeCells count="69">
    <mergeCell ref="E118:L118"/>
    <mergeCell ref="O86:O87"/>
    <mergeCell ref="P7:P9"/>
    <mergeCell ref="P86:P87"/>
    <mergeCell ref="J86:J87"/>
    <mergeCell ref="N86:N87"/>
    <mergeCell ref="B88:P88"/>
    <mergeCell ref="M94:M95"/>
    <mergeCell ref="B102:C102"/>
    <mergeCell ref="B98:C98"/>
    <mergeCell ref="H86:H87"/>
    <mergeCell ref="I86:I87"/>
    <mergeCell ref="D7:D9"/>
    <mergeCell ref="E7:O7"/>
    <mergeCell ref="E8:E9"/>
    <mergeCell ref="B7:B9"/>
    <mergeCell ref="F8:M8"/>
    <mergeCell ref="O8:O9"/>
    <mergeCell ref="G86:G87"/>
    <mergeCell ref="B93:C95"/>
    <mergeCell ref="B99:C99"/>
    <mergeCell ref="C86:C87"/>
    <mergeCell ref="B42:B61"/>
    <mergeCell ref="C42:C50"/>
    <mergeCell ref="C51:C60"/>
    <mergeCell ref="B62:B87"/>
    <mergeCell ref="C73:C84"/>
    <mergeCell ref="B89:P89"/>
    <mergeCell ref="D86:D87"/>
    <mergeCell ref="D93:D95"/>
    <mergeCell ref="E93:M93"/>
    <mergeCell ref="N94:N95"/>
    <mergeCell ref="B100:C100"/>
    <mergeCell ref="N8:N9"/>
    <mergeCell ref="B10:B41"/>
    <mergeCell ref="C10:C27"/>
    <mergeCell ref="C28:C40"/>
    <mergeCell ref="C7:C9"/>
    <mergeCell ref="C62:C72"/>
    <mergeCell ref="B90:P91"/>
    <mergeCell ref="E2:N2"/>
    <mergeCell ref="E3:N3"/>
    <mergeCell ref="E4:N4"/>
    <mergeCell ref="K86:K87"/>
    <mergeCell ref="L86:L87"/>
    <mergeCell ref="M86:M87"/>
    <mergeCell ref="E6:N6"/>
    <mergeCell ref="E86:E87"/>
    <mergeCell ref="F86:F87"/>
    <mergeCell ref="B103:C103"/>
    <mergeCell ref="B104:C104"/>
    <mergeCell ref="E117:L117"/>
    <mergeCell ref="D113:D115"/>
    <mergeCell ref="E113:N113"/>
    <mergeCell ref="M114:M115"/>
    <mergeCell ref="N114:N115"/>
    <mergeCell ref="B107:K107"/>
    <mergeCell ref="B105:C105"/>
    <mergeCell ref="B110:O110"/>
    <mergeCell ref="F94:L94"/>
    <mergeCell ref="E94:E95"/>
    <mergeCell ref="B108:O108"/>
    <mergeCell ref="B109:O109"/>
    <mergeCell ref="E114:L115"/>
    <mergeCell ref="E116:L116"/>
    <mergeCell ref="B106:C106"/>
    <mergeCell ref="B96:C96"/>
    <mergeCell ref="B97:C97"/>
    <mergeCell ref="B101:C101"/>
  </mergeCells>
  <printOptions horizontalCentered="1"/>
  <pageMargins left="0.2362204724409449" right="0.2362204724409449" top="0.35433070866141736" bottom="0.7480314960629921" header="0.31496062992125984" footer="0.31496062992125984"/>
  <pageSetup fitToHeight="0" fitToWidth="0" horizontalDpi="600" verticalDpi="600" orientation="landscape" paperSize="9" scale="70" r:id="rId1"/>
  <colBreaks count="1" manualBreakCount="1">
    <brk id="1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V54"/>
  <sheetViews>
    <sheetView showGridLines="0" zoomScalePageLayoutView="0" workbookViewId="0" topLeftCell="A19">
      <selection activeCell="D50" sqref="D50"/>
    </sheetView>
  </sheetViews>
  <sheetFormatPr defaultColWidth="8.796875" defaultRowHeight="14.25"/>
  <cols>
    <col min="2" max="2" width="9.69921875" style="0" customWidth="1"/>
    <col min="3" max="3" width="44.69921875" style="0" customWidth="1"/>
  </cols>
  <sheetData>
    <row r="1" spans="2:22" ht="15">
      <c r="B1" s="265"/>
      <c r="C1" s="51" t="s">
        <v>14</v>
      </c>
      <c r="D1" s="58"/>
      <c r="E1" s="58"/>
      <c r="F1" s="53"/>
      <c r="G1" s="53"/>
      <c r="H1" s="53"/>
      <c r="I1" s="53"/>
      <c r="J1" s="53"/>
      <c r="K1" s="14"/>
      <c r="L1" s="14"/>
      <c r="M1" s="265"/>
      <c r="N1" s="266"/>
      <c r="O1" s="266"/>
      <c r="P1" s="266"/>
      <c r="Q1" s="266"/>
      <c r="R1" s="266"/>
      <c r="S1" s="266"/>
      <c r="T1" s="266"/>
      <c r="U1" s="266"/>
      <c r="V1" s="266"/>
    </row>
    <row r="2" spans="2:22" ht="17.25" customHeight="1">
      <c r="B2" s="265"/>
      <c r="C2" s="371" t="s">
        <v>11</v>
      </c>
      <c r="D2" s="471" t="s">
        <v>36</v>
      </c>
      <c r="E2" s="472"/>
      <c r="F2" s="472"/>
      <c r="G2" s="472"/>
      <c r="H2" s="472"/>
      <c r="I2" s="472"/>
      <c r="J2" s="472"/>
      <c r="K2" s="472"/>
      <c r="L2" s="14"/>
      <c r="M2" s="265"/>
      <c r="N2" s="266"/>
      <c r="O2" s="266"/>
      <c r="P2" s="266"/>
      <c r="Q2" s="266"/>
      <c r="R2" s="266"/>
      <c r="S2" s="266"/>
      <c r="T2" s="266"/>
      <c r="U2" s="266"/>
      <c r="V2" s="266"/>
    </row>
    <row r="3" spans="2:22" ht="15">
      <c r="B3" s="265"/>
      <c r="C3" s="371" t="s">
        <v>13</v>
      </c>
      <c r="D3" s="422" t="s">
        <v>130</v>
      </c>
      <c r="E3" s="422"/>
      <c r="F3" s="422"/>
      <c r="G3" s="422"/>
      <c r="H3" s="422"/>
      <c r="I3" s="422"/>
      <c r="J3" s="422"/>
      <c r="K3" s="14"/>
      <c r="L3" s="14"/>
      <c r="M3" s="265"/>
      <c r="N3" s="266"/>
      <c r="O3" s="266"/>
      <c r="P3" s="266"/>
      <c r="Q3" s="266"/>
      <c r="R3" s="266"/>
      <c r="S3" s="266"/>
      <c r="T3" s="266"/>
      <c r="U3" s="266"/>
      <c r="V3" s="266"/>
    </row>
    <row r="4" spans="2:22" ht="15">
      <c r="B4" s="265"/>
      <c r="C4" s="373" t="s">
        <v>9</v>
      </c>
      <c r="D4" s="422" t="s">
        <v>5</v>
      </c>
      <c r="E4" s="422"/>
      <c r="F4" s="422"/>
      <c r="G4" s="422"/>
      <c r="H4" s="422"/>
      <c r="I4" s="422"/>
      <c r="J4" s="422"/>
      <c r="K4" s="14"/>
      <c r="L4" s="14"/>
      <c r="M4" s="265"/>
      <c r="N4" s="266"/>
      <c r="O4" s="266"/>
      <c r="P4" s="266"/>
      <c r="Q4" s="266"/>
      <c r="R4" s="266"/>
      <c r="S4" s="266"/>
      <c r="T4" s="266"/>
      <c r="U4" s="266"/>
      <c r="V4" s="266"/>
    </row>
    <row r="5" spans="2:22" ht="15">
      <c r="B5" s="266"/>
      <c r="C5" s="371" t="s">
        <v>10</v>
      </c>
      <c r="D5" s="372" t="s">
        <v>38</v>
      </c>
      <c r="E5" s="372"/>
      <c r="F5" s="372"/>
      <c r="G5" s="372"/>
      <c r="H5" s="372"/>
      <c r="I5" s="372"/>
      <c r="J5" s="372"/>
      <c r="K5" s="51"/>
      <c r="L5" s="51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2:22" ht="15">
      <c r="B6" s="266"/>
      <c r="C6" s="371" t="s">
        <v>12</v>
      </c>
      <c r="D6" s="426" t="s">
        <v>231</v>
      </c>
      <c r="E6" s="426"/>
      <c r="F6" s="426"/>
      <c r="G6" s="426"/>
      <c r="H6" s="426"/>
      <c r="I6" s="426"/>
      <c r="J6" s="426"/>
      <c r="K6" s="51"/>
      <c r="L6" s="51"/>
      <c r="M6" s="266"/>
      <c r="N6" s="266"/>
      <c r="O6" s="266"/>
      <c r="P6" s="266"/>
      <c r="Q6" s="266"/>
      <c r="R6" s="266"/>
      <c r="S6" s="266"/>
      <c r="T6" s="266"/>
      <c r="U6" s="266"/>
      <c r="V6" s="266"/>
    </row>
    <row r="7" spans="2:22" ht="93" customHeight="1">
      <c r="B7" s="266"/>
      <c r="C7" s="377" t="s">
        <v>277</v>
      </c>
      <c r="D7" s="469" t="s">
        <v>303</v>
      </c>
      <c r="E7" s="470"/>
      <c r="F7" s="470"/>
      <c r="G7" s="470"/>
      <c r="H7" s="470"/>
      <c r="I7" s="470"/>
      <c r="J7" s="470"/>
      <c r="K7" s="470"/>
      <c r="L7" s="470"/>
      <c r="M7" s="266"/>
      <c r="N7" s="266"/>
      <c r="O7" s="266"/>
      <c r="P7" s="266"/>
      <c r="Q7" s="266"/>
      <c r="R7" s="266"/>
      <c r="S7" s="266"/>
      <c r="T7" s="266"/>
      <c r="U7" s="266"/>
      <c r="V7" s="266"/>
    </row>
    <row r="8" spans="2:22" ht="21" customHeight="1">
      <c r="B8" s="484" t="s">
        <v>304</v>
      </c>
      <c r="C8" s="484"/>
      <c r="D8" s="267"/>
      <c r="E8" s="267"/>
      <c r="F8" s="267"/>
      <c r="G8" s="267"/>
      <c r="H8" s="267"/>
      <c r="I8" s="267"/>
      <c r="J8" s="267"/>
      <c r="K8" s="265"/>
      <c r="L8" s="265"/>
      <c r="M8" s="265"/>
      <c r="N8" s="266"/>
      <c r="O8" s="266"/>
      <c r="P8" s="266"/>
      <c r="Q8" s="266"/>
      <c r="R8" s="266"/>
      <c r="S8" s="266"/>
      <c r="T8" s="266"/>
      <c r="U8" s="266"/>
      <c r="V8" s="266"/>
    </row>
    <row r="9" spans="2:22" ht="13.5">
      <c r="B9" s="476" t="s">
        <v>190</v>
      </c>
      <c r="C9" s="476" t="s">
        <v>278</v>
      </c>
      <c r="D9" s="474" t="s">
        <v>1</v>
      </c>
      <c r="E9" s="474"/>
      <c r="F9" s="474"/>
      <c r="G9" s="474"/>
      <c r="H9" s="474"/>
      <c r="I9" s="474"/>
      <c r="J9" s="474"/>
      <c r="K9" s="474"/>
      <c r="L9" s="474"/>
      <c r="M9" s="478" t="s">
        <v>233</v>
      </c>
      <c r="N9" s="483" t="s">
        <v>285</v>
      </c>
      <c r="O9" s="266"/>
      <c r="P9" s="266"/>
      <c r="Q9" s="266"/>
      <c r="R9" s="266"/>
      <c r="S9" s="266"/>
      <c r="T9" s="266"/>
      <c r="U9" s="266"/>
      <c r="V9" s="266"/>
    </row>
    <row r="10" spans="2:22" ht="13.5">
      <c r="B10" s="476"/>
      <c r="C10" s="476"/>
      <c r="D10" s="473" t="s">
        <v>2</v>
      </c>
      <c r="E10" s="284"/>
      <c r="F10" s="473" t="s">
        <v>195</v>
      </c>
      <c r="G10" s="473"/>
      <c r="H10" s="473"/>
      <c r="I10" s="473"/>
      <c r="J10" s="473"/>
      <c r="K10" s="473" t="s">
        <v>23</v>
      </c>
      <c r="L10" s="473" t="s">
        <v>3</v>
      </c>
      <c r="M10" s="478"/>
      <c r="N10" s="483"/>
      <c r="O10" s="266"/>
      <c r="P10" s="266"/>
      <c r="Q10" s="266"/>
      <c r="R10" s="266"/>
      <c r="S10" s="266"/>
      <c r="T10" s="266"/>
      <c r="U10" s="266"/>
      <c r="V10" s="266"/>
    </row>
    <row r="11" spans="2:22" ht="46.5" customHeight="1">
      <c r="B11" s="476"/>
      <c r="C11" s="476"/>
      <c r="D11" s="473"/>
      <c r="E11" s="263" t="s">
        <v>24</v>
      </c>
      <c r="F11" s="263" t="s">
        <v>269</v>
      </c>
      <c r="G11" s="263" t="s">
        <v>25</v>
      </c>
      <c r="H11" s="263" t="s">
        <v>26</v>
      </c>
      <c r="I11" s="263" t="s">
        <v>129</v>
      </c>
      <c r="J11" s="263" t="s">
        <v>4</v>
      </c>
      <c r="K11" s="473"/>
      <c r="L11" s="473"/>
      <c r="M11" s="478"/>
      <c r="N11" s="483"/>
      <c r="O11" s="266"/>
      <c r="P11" s="266"/>
      <c r="Q11" s="266"/>
      <c r="R11" s="266"/>
      <c r="S11" s="266"/>
      <c r="T11" s="266"/>
      <c r="U11" s="266"/>
      <c r="V11" s="266"/>
    </row>
    <row r="12" spans="2:22" ht="15">
      <c r="B12" s="475" t="s">
        <v>223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325"/>
      <c r="O12" s="237"/>
      <c r="P12" s="266"/>
      <c r="Q12" s="266"/>
      <c r="R12" s="266"/>
      <c r="S12" s="266"/>
      <c r="T12" s="266"/>
      <c r="U12" s="266"/>
      <c r="V12" s="266"/>
    </row>
    <row r="13" spans="2:22" ht="13.5">
      <c r="B13" s="251">
        <v>4</v>
      </c>
      <c r="C13" s="252" t="s">
        <v>227</v>
      </c>
      <c r="D13" s="253"/>
      <c r="E13" s="254">
        <v>30</v>
      </c>
      <c r="F13" s="255"/>
      <c r="G13" s="255"/>
      <c r="H13" s="255"/>
      <c r="I13" s="255"/>
      <c r="J13" s="256">
        <f>SUM(E13:I13)</f>
        <v>30</v>
      </c>
      <c r="K13" s="255" t="s">
        <v>82</v>
      </c>
      <c r="L13" s="257">
        <v>2</v>
      </c>
      <c r="M13" s="291" t="s">
        <v>234</v>
      </c>
      <c r="N13" s="326" t="s">
        <v>286</v>
      </c>
      <c r="O13" s="266"/>
      <c r="P13" s="266"/>
      <c r="Q13" s="266"/>
      <c r="R13" s="266"/>
      <c r="S13" s="266"/>
      <c r="T13" s="266"/>
      <c r="U13" s="266"/>
      <c r="V13" s="266"/>
    </row>
    <row r="14" spans="2:22" ht="13.5">
      <c r="B14" s="251">
        <v>4</v>
      </c>
      <c r="C14" s="252" t="s">
        <v>228</v>
      </c>
      <c r="D14" s="253"/>
      <c r="E14" s="254"/>
      <c r="F14" s="255"/>
      <c r="G14" s="255"/>
      <c r="H14" s="255">
        <v>30</v>
      </c>
      <c r="I14" s="255"/>
      <c r="J14" s="256">
        <f aca="true" t="shared" si="0" ref="J14:J20">SUM(E14:I14)</f>
        <v>30</v>
      </c>
      <c r="K14" s="255" t="s">
        <v>43</v>
      </c>
      <c r="L14" s="257">
        <v>2</v>
      </c>
      <c r="M14" s="291" t="s">
        <v>234</v>
      </c>
      <c r="N14" s="326" t="s">
        <v>286</v>
      </c>
      <c r="O14" s="266"/>
      <c r="P14" s="266"/>
      <c r="Q14" s="266"/>
      <c r="R14" s="266"/>
      <c r="S14" s="266"/>
      <c r="T14" s="266"/>
      <c r="U14" s="266"/>
      <c r="V14" s="266"/>
    </row>
    <row r="15" spans="2:22" ht="15">
      <c r="B15" s="477" t="s">
        <v>224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327"/>
      <c r="O15" s="237"/>
      <c r="P15" s="266"/>
      <c r="Q15" s="266"/>
      <c r="R15" s="266"/>
      <c r="S15" s="266"/>
      <c r="T15" s="266"/>
      <c r="U15" s="266"/>
      <c r="V15" s="266"/>
    </row>
    <row r="16" spans="2:22" ht="13.5">
      <c r="B16" s="251">
        <v>3</v>
      </c>
      <c r="C16" s="292" t="s">
        <v>193</v>
      </c>
      <c r="D16" s="253"/>
      <c r="E16" s="254">
        <v>15</v>
      </c>
      <c r="F16" s="255"/>
      <c r="G16" s="255"/>
      <c r="H16" s="255"/>
      <c r="I16" s="255"/>
      <c r="J16" s="256">
        <f t="shared" si="0"/>
        <v>15</v>
      </c>
      <c r="K16" s="255" t="s">
        <v>82</v>
      </c>
      <c r="L16" s="257">
        <v>1</v>
      </c>
      <c r="M16" s="291" t="s">
        <v>235</v>
      </c>
      <c r="N16" s="326" t="s">
        <v>286</v>
      </c>
      <c r="O16" s="266"/>
      <c r="P16" s="266"/>
      <c r="Q16" s="266"/>
      <c r="R16" s="266"/>
      <c r="S16" s="266"/>
      <c r="T16" s="266"/>
      <c r="U16" s="266"/>
      <c r="V16" s="266"/>
    </row>
    <row r="17" spans="2:22" ht="13.5">
      <c r="B17" s="251">
        <v>4</v>
      </c>
      <c r="C17" s="252" t="s">
        <v>159</v>
      </c>
      <c r="D17" s="253"/>
      <c r="E17" s="254">
        <v>30</v>
      </c>
      <c r="F17" s="255"/>
      <c r="G17" s="255"/>
      <c r="H17" s="255"/>
      <c r="I17" s="255"/>
      <c r="J17" s="256">
        <f t="shared" si="0"/>
        <v>30</v>
      </c>
      <c r="K17" s="293" t="s">
        <v>82</v>
      </c>
      <c r="L17" s="294">
        <v>2</v>
      </c>
      <c r="M17" s="291" t="s">
        <v>235</v>
      </c>
      <c r="N17" s="326" t="s">
        <v>286</v>
      </c>
      <c r="O17" s="266"/>
      <c r="P17" s="266"/>
      <c r="Q17" s="266"/>
      <c r="R17" s="266"/>
      <c r="S17" s="266"/>
      <c r="T17" s="266"/>
      <c r="U17" s="266"/>
      <c r="V17" s="266"/>
    </row>
    <row r="18" spans="2:22" ht="13.5">
      <c r="B18" s="251">
        <v>5</v>
      </c>
      <c r="C18" s="252" t="s">
        <v>318</v>
      </c>
      <c r="D18" s="253"/>
      <c r="E18" s="254"/>
      <c r="F18" s="255"/>
      <c r="G18" s="255"/>
      <c r="H18" s="255">
        <v>30</v>
      </c>
      <c r="I18" s="255"/>
      <c r="J18" s="256">
        <f t="shared" si="0"/>
        <v>30</v>
      </c>
      <c r="K18" s="293" t="s">
        <v>82</v>
      </c>
      <c r="L18" s="294">
        <v>2</v>
      </c>
      <c r="M18" s="291" t="s">
        <v>235</v>
      </c>
      <c r="N18" s="326" t="s">
        <v>286</v>
      </c>
      <c r="O18" s="266"/>
      <c r="P18" s="266"/>
      <c r="Q18" s="266"/>
      <c r="R18" s="266"/>
      <c r="S18" s="266"/>
      <c r="T18" s="266"/>
      <c r="U18" s="266"/>
      <c r="V18" s="266"/>
    </row>
    <row r="19" spans="2:22" ht="15">
      <c r="B19" s="477" t="s">
        <v>225</v>
      </c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327"/>
      <c r="O19" s="237"/>
      <c r="P19" s="269"/>
      <c r="Q19" s="266"/>
      <c r="R19" s="266"/>
      <c r="S19" s="266"/>
      <c r="T19" s="266"/>
      <c r="U19" s="266"/>
      <c r="V19" s="266"/>
    </row>
    <row r="20" spans="2:22" ht="13.5">
      <c r="B20" s="251">
        <v>5</v>
      </c>
      <c r="C20" s="261" t="s">
        <v>163</v>
      </c>
      <c r="D20" s="262"/>
      <c r="E20" s="295"/>
      <c r="F20" s="293"/>
      <c r="G20" s="293"/>
      <c r="H20" s="293"/>
      <c r="I20" s="293">
        <v>30</v>
      </c>
      <c r="J20" s="256">
        <f t="shared" si="0"/>
        <v>30</v>
      </c>
      <c r="K20" s="293" t="s">
        <v>82</v>
      </c>
      <c r="L20" s="257">
        <v>1</v>
      </c>
      <c r="M20" s="291" t="s">
        <v>235</v>
      </c>
      <c r="N20" s="326" t="s">
        <v>286</v>
      </c>
      <c r="O20" s="266"/>
      <c r="P20" s="266"/>
      <c r="Q20" s="266"/>
      <c r="R20" s="266"/>
      <c r="S20" s="266"/>
      <c r="T20" s="266"/>
      <c r="U20" s="266"/>
      <c r="V20" s="266"/>
    </row>
    <row r="21" spans="2:22" ht="13.5">
      <c r="B21" s="296"/>
      <c r="C21" s="297" t="s">
        <v>4</v>
      </c>
      <c r="D21" s="298"/>
      <c r="E21" s="298"/>
      <c r="F21" s="299"/>
      <c r="G21" s="299"/>
      <c r="H21" s="299"/>
      <c r="I21" s="300"/>
      <c r="J21" s="301">
        <f>SUM(J13:J20)</f>
        <v>165</v>
      </c>
      <c r="K21" s="302"/>
      <c r="L21" s="303">
        <f>SUM(L13:L20)</f>
        <v>10</v>
      </c>
      <c r="M21" s="304"/>
      <c r="N21" s="328"/>
      <c r="O21" s="270"/>
      <c r="P21" s="266"/>
      <c r="Q21" s="266"/>
      <c r="R21" s="266"/>
      <c r="S21" s="266"/>
      <c r="T21" s="266"/>
      <c r="U21" s="266"/>
      <c r="V21" s="266"/>
    </row>
    <row r="22" spans="2:22" ht="15">
      <c r="B22" s="477" t="s">
        <v>268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329"/>
      <c r="O22" s="237"/>
      <c r="P22" s="266"/>
      <c r="Q22" s="266"/>
      <c r="R22" s="266"/>
      <c r="S22" s="266"/>
      <c r="T22" s="266"/>
      <c r="U22" s="266"/>
      <c r="V22" s="266"/>
    </row>
    <row r="23" spans="2:22" ht="13.5">
      <c r="B23" s="305">
        <v>3</v>
      </c>
      <c r="C23" s="306" t="s">
        <v>229</v>
      </c>
      <c r="D23" s="262"/>
      <c r="E23" s="262"/>
      <c r="F23" s="293"/>
      <c r="G23" s="293">
        <v>30</v>
      </c>
      <c r="H23" s="293"/>
      <c r="I23" s="252"/>
      <c r="J23" s="256">
        <f>SUM(E23:I23)</f>
        <v>30</v>
      </c>
      <c r="K23" s="293" t="s">
        <v>82</v>
      </c>
      <c r="L23" s="294">
        <v>2</v>
      </c>
      <c r="M23" s="291" t="s">
        <v>236</v>
      </c>
      <c r="N23" s="326" t="s">
        <v>286</v>
      </c>
      <c r="O23" s="266"/>
      <c r="P23" s="266"/>
      <c r="Q23" s="266"/>
      <c r="R23" s="266"/>
      <c r="S23" s="266"/>
      <c r="T23" s="266"/>
      <c r="U23" s="266"/>
      <c r="V23" s="266"/>
    </row>
    <row r="24" spans="2:22" ht="13.5">
      <c r="B24" s="251">
        <v>3</v>
      </c>
      <c r="C24" s="252" t="s">
        <v>194</v>
      </c>
      <c r="D24" s="253"/>
      <c r="E24" s="307"/>
      <c r="F24" s="255"/>
      <c r="G24" s="255"/>
      <c r="H24" s="255">
        <v>15</v>
      </c>
      <c r="I24" s="255"/>
      <c r="J24" s="256">
        <f>SUM(E24:I24)</f>
        <v>15</v>
      </c>
      <c r="K24" s="293" t="s">
        <v>82</v>
      </c>
      <c r="L24" s="294">
        <v>1</v>
      </c>
      <c r="M24" s="291" t="s">
        <v>237</v>
      </c>
      <c r="N24" s="326" t="s">
        <v>286</v>
      </c>
      <c r="O24" s="266"/>
      <c r="P24" s="266"/>
      <c r="Q24" s="266"/>
      <c r="R24" s="266"/>
      <c r="S24" s="266"/>
      <c r="T24" s="266"/>
      <c r="U24" s="266"/>
      <c r="V24" s="266"/>
    </row>
    <row r="25" spans="2:22" ht="13.5">
      <c r="B25" s="296"/>
      <c r="C25" s="297" t="s">
        <v>4</v>
      </c>
      <c r="D25" s="298"/>
      <c r="E25" s="298"/>
      <c r="F25" s="299"/>
      <c r="G25" s="299"/>
      <c r="H25" s="299"/>
      <c r="I25" s="300"/>
      <c r="J25" s="301">
        <f>SUM(J23:J24)</f>
        <v>45</v>
      </c>
      <c r="K25" s="302"/>
      <c r="L25" s="303">
        <f>SUM(L23:L24)</f>
        <v>3</v>
      </c>
      <c r="M25" s="304"/>
      <c r="N25" s="328"/>
      <c r="O25" s="266"/>
      <c r="P25" s="266"/>
      <c r="Q25" s="266"/>
      <c r="R25" s="266"/>
      <c r="S25" s="266"/>
      <c r="T25" s="266"/>
      <c r="U25" s="266"/>
      <c r="V25" s="266"/>
    </row>
    <row r="26" spans="2:22" ht="15">
      <c r="B26" s="477" t="s">
        <v>226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327"/>
      <c r="O26" s="237"/>
      <c r="P26" s="266"/>
      <c r="Q26" s="266"/>
      <c r="R26" s="266"/>
      <c r="S26" s="266"/>
      <c r="T26" s="266"/>
      <c r="U26" s="266"/>
      <c r="V26" s="266"/>
    </row>
    <row r="27" spans="2:22" ht="13.5">
      <c r="B27" s="251">
        <v>2</v>
      </c>
      <c r="C27" s="308" t="s">
        <v>352</v>
      </c>
      <c r="D27" s="262"/>
      <c r="E27" s="262"/>
      <c r="F27" s="293"/>
      <c r="G27" s="293"/>
      <c r="H27" s="293">
        <v>30</v>
      </c>
      <c r="I27" s="252"/>
      <c r="J27" s="256">
        <f>SUM(E27:I27)</f>
        <v>30</v>
      </c>
      <c r="K27" s="293" t="s">
        <v>82</v>
      </c>
      <c r="L27" s="294">
        <v>2</v>
      </c>
      <c r="M27" s="291" t="s">
        <v>300</v>
      </c>
      <c r="N27" s="326" t="s">
        <v>286</v>
      </c>
      <c r="O27" s="269"/>
      <c r="P27" s="266"/>
      <c r="Q27" s="266"/>
      <c r="R27" s="266"/>
      <c r="S27" s="266"/>
      <c r="T27" s="266"/>
      <c r="U27" s="266"/>
      <c r="V27" s="266"/>
    </row>
    <row r="28" spans="2:22" ht="13.5">
      <c r="B28" s="251">
        <v>2</v>
      </c>
      <c r="C28" s="309" t="s">
        <v>160</v>
      </c>
      <c r="D28" s="253"/>
      <c r="E28" s="307"/>
      <c r="F28" s="255"/>
      <c r="G28" s="255"/>
      <c r="H28" s="255">
        <v>30</v>
      </c>
      <c r="I28" s="255"/>
      <c r="J28" s="256">
        <f>SUM(E28:I28)</f>
        <v>30</v>
      </c>
      <c r="K28" s="293" t="s">
        <v>82</v>
      </c>
      <c r="L28" s="294">
        <v>2</v>
      </c>
      <c r="M28" s="291" t="s">
        <v>236</v>
      </c>
      <c r="N28" s="326" t="s">
        <v>286</v>
      </c>
      <c r="O28" s="266"/>
      <c r="P28" s="266"/>
      <c r="Q28" s="266"/>
      <c r="R28" s="266"/>
      <c r="S28" s="266"/>
      <c r="T28" s="266"/>
      <c r="U28" s="266"/>
      <c r="V28" s="266"/>
    </row>
    <row r="29" spans="2:22" ht="13.5">
      <c r="B29" s="310">
        <v>2</v>
      </c>
      <c r="C29" s="311" t="s">
        <v>230</v>
      </c>
      <c r="D29" s="312"/>
      <c r="E29" s="312"/>
      <c r="F29" s="312"/>
      <c r="G29" s="312"/>
      <c r="H29" s="313">
        <v>30</v>
      </c>
      <c r="I29" s="312"/>
      <c r="J29" s="314">
        <v>30</v>
      </c>
      <c r="K29" s="313" t="s">
        <v>43</v>
      </c>
      <c r="L29" s="315">
        <v>2</v>
      </c>
      <c r="M29" s="316" t="s">
        <v>301</v>
      </c>
      <c r="N29" s="326" t="s">
        <v>286</v>
      </c>
      <c r="O29" s="266"/>
      <c r="P29" s="266"/>
      <c r="Q29" s="266"/>
      <c r="R29" s="266"/>
      <c r="S29" s="266"/>
      <c r="T29" s="266"/>
      <c r="U29" s="266"/>
      <c r="V29" s="266"/>
    </row>
    <row r="30" spans="2:22" ht="13.5">
      <c r="B30" s="317">
        <v>3</v>
      </c>
      <c r="C30" s="318" t="s">
        <v>250</v>
      </c>
      <c r="D30" s="271"/>
      <c r="E30" s="271"/>
      <c r="F30" s="271"/>
      <c r="G30" s="271"/>
      <c r="H30" s="319">
        <v>30</v>
      </c>
      <c r="I30" s="271"/>
      <c r="J30" s="258">
        <v>30</v>
      </c>
      <c r="K30" s="319" t="s">
        <v>43</v>
      </c>
      <c r="L30" s="259">
        <v>2</v>
      </c>
      <c r="M30" s="316" t="s">
        <v>238</v>
      </c>
      <c r="N30" s="326" t="s">
        <v>286</v>
      </c>
      <c r="O30" s="266"/>
      <c r="P30" s="266"/>
      <c r="Q30" s="266"/>
      <c r="R30" s="266"/>
      <c r="S30" s="266"/>
      <c r="T30" s="266"/>
      <c r="U30" s="266"/>
      <c r="V30" s="266"/>
    </row>
    <row r="31" spans="2:22" ht="13.5">
      <c r="B31" s="251">
        <v>3</v>
      </c>
      <c r="C31" s="308" t="s">
        <v>161</v>
      </c>
      <c r="D31" s="262"/>
      <c r="E31" s="262"/>
      <c r="F31" s="293"/>
      <c r="G31" s="293"/>
      <c r="H31" s="293">
        <v>30</v>
      </c>
      <c r="I31" s="252"/>
      <c r="J31" s="256">
        <f>SUM(E31:I31)</f>
        <v>30</v>
      </c>
      <c r="K31" s="293" t="s">
        <v>82</v>
      </c>
      <c r="L31" s="294">
        <v>2</v>
      </c>
      <c r="M31" s="291" t="s">
        <v>302</v>
      </c>
      <c r="N31" s="326" t="s">
        <v>286</v>
      </c>
      <c r="O31" s="266"/>
      <c r="P31" s="266"/>
      <c r="Q31" s="266"/>
      <c r="R31" s="266"/>
      <c r="S31" s="266"/>
      <c r="T31" s="266"/>
      <c r="U31" s="266"/>
      <c r="V31" s="266"/>
    </row>
    <row r="32" spans="2:22" ht="13.5">
      <c r="B32" s="251">
        <v>5</v>
      </c>
      <c r="C32" s="308" t="s">
        <v>162</v>
      </c>
      <c r="D32" s="262"/>
      <c r="E32" s="262"/>
      <c r="F32" s="293"/>
      <c r="G32" s="293"/>
      <c r="H32" s="293">
        <v>30</v>
      </c>
      <c r="I32" s="252"/>
      <c r="J32" s="256">
        <f>SUM(E32:I32)</f>
        <v>30</v>
      </c>
      <c r="K32" s="320" t="s">
        <v>196</v>
      </c>
      <c r="L32" s="294">
        <v>2</v>
      </c>
      <c r="M32" s="291" t="s">
        <v>300</v>
      </c>
      <c r="N32" s="326" t="s">
        <v>286</v>
      </c>
      <c r="O32" s="266"/>
      <c r="P32" s="266"/>
      <c r="Q32" s="266"/>
      <c r="R32" s="266"/>
      <c r="S32" s="266"/>
      <c r="T32" s="266"/>
      <c r="U32" s="266"/>
      <c r="V32" s="266"/>
    </row>
    <row r="33" spans="2:22" ht="15">
      <c r="B33" s="321"/>
      <c r="C33" s="321"/>
      <c r="D33" s="321"/>
      <c r="E33" s="321"/>
      <c r="F33" s="321"/>
      <c r="G33" s="321"/>
      <c r="H33" s="321"/>
      <c r="I33" s="321"/>
      <c r="J33" s="322">
        <f>SUM(J27:J32)</f>
        <v>180</v>
      </c>
      <c r="K33" s="321"/>
      <c r="L33" s="323"/>
      <c r="M33" s="321"/>
      <c r="N33" s="330"/>
      <c r="O33" s="237"/>
      <c r="P33" s="266"/>
      <c r="Q33" s="266"/>
      <c r="R33" s="266"/>
      <c r="S33" s="266"/>
      <c r="T33" s="266"/>
      <c r="U33" s="266"/>
      <c r="V33" s="266"/>
    </row>
    <row r="34" spans="2:22" ht="13.5">
      <c r="B34" s="477" t="s">
        <v>249</v>
      </c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331"/>
      <c r="O34" s="266"/>
      <c r="P34" s="266"/>
      <c r="Q34" s="266"/>
      <c r="R34" s="266"/>
      <c r="S34" s="266"/>
      <c r="T34" s="266"/>
      <c r="U34" s="266"/>
      <c r="V34" s="266"/>
    </row>
    <row r="35" spans="2:22" ht="25.5" customHeight="1">
      <c r="B35" s="260" t="s">
        <v>75</v>
      </c>
      <c r="C35" s="324" t="s">
        <v>179</v>
      </c>
      <c r="D35" s="262"/>
      <c r="E35" s="262"/>
      <c r="F35" s="293"/>
      <c r="G35" s="293"/>
      <c r="H35" s="293">
        <v>30</v>
      </c>
      <c r="I35" s="252"/>
      <c r="J35" s="256">
        <f>SUM(E35:I35)</f>
        <v>30</v>
      </c>
      <c r="K35" s="293" t="s">
        <v>82</v>
      </c>
      <c r="L35" s="294">
        <v>2</v>
      </c>
      <c r="M35" s="291" t="s">
        <v>300</v>
      </c>
      <c r="N35" s="326" t="s">
        <v>286</v>
      </c>
      <c r="O35" s="266"/>
      <c r="P35" s="266"/>
      <c r="Q35" s="266"/>
      <c r="R35" s="266"/>
      <c r="S35" s="266"/>
      <c r="T35" s="266"/>
      <c r="U35" s="266"/>
      <c r="V35" s="266"/>
    </row>
    <row r="36" spans="2:22" ht="13.5">
      <c r="B36" s="251">
        <v>5</v>
      </c>
      <c r="C36" s="309" t="s">
        <v>180</v>
      </c>
      <c r="D36" s="253"/>
      <c r="E36" s="307"/>
      <c r="F36" s="255"/>
      <c r="G36" s="255"/>
      <c r="H36" s="255">
        <v>30</v>
      </c>
      <c r="I36" s="255"/>
      <c r="J36" s="256">
        <f>SUM(E36:I36)</f>
        <v>30</v>
      </c>
      <c r="K36" s="293" t="s">
        <v>82</v>
      </c>
      <c r="L36" s="294">
        <v>2</v>
      </c>
      <c r="M36" s="291" t="s">
        <v>300</v>
      </c>
      <c r="N36" s="326" t="s">
        <v>286</v>
      </c>
      <c r="O36" s="266"/>
      <c r="P36" s="266"/>
      <c r="Q36" s="266"/>
      <c r="R36" s="266"/>
      <c r="S36" s="266"/>
      <c r="T36" s="266"/>
      <c r="U36" s="266"/>
      <c r="V36" s="266"/>
    </row>
    <row r="37" spans="2:22" ht="13.5">
      <c r="B37" s="251">
        <v>5</v>
      </c>
      <c r="C37" s="261" t="s">
        <v>247</v>
      </c>
      <c r="D37" s="262"/>
      <c r="E37" s="262"/>
      <c r="F37" s="293"/>
      <c r="G37" s="293"/>
      <c r="H37" s="293"/>
      <c r="I37" s="255">
        <v>60</v>
      </c>
      <c r="J37" s="256">
        <f>SUM(E37:I37)</f>
        <v>60</v>
      </c>
      <c r="K37" s="293" t="s">
        <v>82</v>
      </c>
      <c r="L37" s="294">
        <v>2</v>
      </c>
      <c r="M37" s="291" t="s">
        <v>300</v>
      </c>
      <c r="N37" s="326" t="s">
        <v>286</v>
      </c>
      <c r="O37" s="266"/>
      <c r="P37" s="266"/>
      <c r="Q37" s="266"/>
      <c r="R37" s="266"/>
      <c r="S37" s="266"/>
      <c r="T37" s="266"/>
      <c r="U37" s="266"/>
      <c r="V37" s="266"/>
    </row>
    <row r="38" spans="2:22" ht="13.5">
      <c r="B38" s="272"/>
      <c r="C38" s="382" t="s">
        <v>4</v>
      </c>
      <c r="D38" s="274"/>
      <c r="E38" s="274"/>
      <c r="F38" s="274"/>
      <c r="G38" s="274"/>
      <c r="H38" s="274"/>
      <c r="I38" s="274"/>
      <c r="J38" s="274">
        <v>300</v>
      </c>
      <c r="K38" s="275"/>
      <c r="L38" s="274">
        <f>SUM(L27:L37)</f>
        <v>18</v>
      </c>
      <c r="M38" s="285"/>
      <c r="N38" s="276"/>
      <c r="O38" s="266"/>
      <c r="P38" s="266"/>
      <c r="Q38" s="266"/>
      <c r="R38" s="266"/>
      <c r="S38" s="266"/>
      <c r="T38" s="266"/>
      <c r="U38" s="266"/>
      <c r="V38" s="266"/>
    </row>
    <row r="39" spans="2:22" ht="13.5">
      <c r="B39" s="274"/>
      <c r="C39" s="273"/>
      <c r="D39" s="274"/>
      <c r="E39" s="274"/>
      <c r="F39" s="274"/>
      <c r="G39" s="274"/>
      <c r="H39" s="274"/>
      <c r="I39" s="274"/>
      <c r="J39" s="274"/>
      <c r="K39" s="275"/>
      <c r="L39" s="274"/>
      <c r="M39" s="285"/>
      <c r="N39" s="276"/>
      <c r="O39" s="266"/>
      <c r="P39" s="266"/>
      <c r="Q39" s="266"/>
      <c r="R39" s="266"/>
      <c r="S39" s="266"/>
      <c r="T39" s="266"/>
      <c r="U39" s="266"/>
      <c r="V39" s="266"/>
    </row>
    <row r="40" spans="2:22" ht="13.5">
      <c r="B40" s="381" t="s">
        <v>191</v>
      </c>
      <c r="C40" s="277"/>
      <c r="D40" s="278"/>
      <c r="E40" s="278"/>
      <c r="F40" s="279"/>
      <c r="G40" s="279"/>
      <c r="H40" s="279"/>
      <c r="I40" s="279"/>
      <c r="J40" s="280">
        <f>SUM(J21,J25,J38)</f>
        <v>510</v>
      </c>
      <c r="K40" s="281"/>
      <c r="L40" s="282">
        <f>SUM(L21,L25,L38)</f>
        <v>31</v>
      </c>
      <c r="M40" s="285"/>
      <c r="N40" s="276"/>
      <c r="O40" s="266"/>
      <c r="P40" s="249"/>
      <c r="Q40" s="249"/>
      <c r="R40" s="249"/>
      <c r="S40" s="249"/>
      <c r="T40" s="266"/>
      <c r="U40" s="266"/>
      <c r="V40" s="266"/>
    </row>
    <row r="41" spans="2:22" ht="13.5">
      <c r="B41" s="287" t="s">
        <v>248</v>
      </c>
      <c r="C41" s="288" t="s">
        <v>348</v>
      </c>
      <c r="D41" s="288"/>
      <c r="E41" s="288"/>
      <c r="F41" s="288"/>
      <c r="G41" s="288"/>
      <c r="H41" s="288"/>
      <c r="I41" s="289"/>
      <c r="J41" s="286">
        <v>15</v>
      </c>
      <c r="K41" s="286"/>
      <c r="L41" s="286">
        <v>0</v>
      </c>
      <c r="M41" s="290"/>
      <c r="N41" s="268"/>
      <c r="O41" s="266"/>
      <c r="P41" s="266"/>
      <c r="Q41" s="266"/>
      <c r="R41" s="266"/>
      <c r="S41" s="266"/>
      <c r="T41" s="266"/>
      <c r="U41" s="266"/>
      <c r="V41" s="266"/>
    </row>
    <row r="42" spans="2:22" ht="13.5">
      <c r="B42" s="482" t="s">
        <v>275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147"/>
      <c r="O42" s="264"/>
      <c r="P42" s="147"/>
      <c r="Q42" s="147"/>
      <c r="R42" s="147"/>
      <c r="S42" s="147"/>
      <c r="T42" s="147"/>
      <c r="U42" s="147"/>
      <c r="V42" s="147"/>
    </row>
    <row r="43" spans="2:22" ht="13.5">
      <c r="B43" s="482" t="s">
        <v>232</v>
      </c>
      <c r="C43" s="482"/>
      <c r="D43" s="482"/>
      <c r="E43" s="482"/>
      <c r="F43" s="482"/>
      <c r="G43" s="482"/>
      <c r="H43" s="482"/>
      <c r="I43" s="370"/>
      <c r="J43" s="370"/>
      <c r="K43" s="370"/>
      <c r="L43" s="370"/>
      <c r="M43" s="370"/>
      <c r="N43" s="147"/>
      <c r="O43" s="370"/>
      <c r="P43" s="147"/>
      <c r="Q43" s="147"/>
      <c r="R43" s="147"/>
      <c r="S43" s="147"/>
      <c r="T43" s="147"/>
      <c r="U43" s="147"/>
      <c r="V43" s="147"/>
    </row>
    <row r="44" spans="2:22" ht="13.5">
      <c r="B44" s="482" t="s">
        <v>276</v>
      </c>
      <c r="C44" s="482"/>
      <c r="D44" s="482"/>
      <c r="E44" s="482"/>
      <c r="F44" s="482"/>
      <c r="G44" s="482"/>
      <c r="H44" s="482"/>
      <c r="I44" s="370"/>
      <c r="J44" s="370"/>
      <c r="K44" s="370"/>
      <c r="L44" s="370"/>
      <c r="M44" s="370"/>
      <c r="N44" s="147"/>
      <c r="O44" s="370"/>
      <c r="P44" s="147"/>
      <c r="Q44" s="147"/>
      <c r="R44" s="147"/>
      <c r="S44" s="147"/>
      <c r="T44" s="147"/>
      <c r="U44" s="147"/>
      <c r="V44" s="147"/>
    </row>
    <row r="45" spans="2:22" ht="13.5">
      <c r="B45" s="480" t="s">
        <v>192</v>
      </c>
      <c r="C45" s="480"/>
      <c r="D45" s="480"/>
      <c r="E45" s="480"/>
      <c r="F45" s="480"/>
      <c r="G45" s="480"/>
      <c r="H45" s="147"/>
      <c r="I45" s="147"/>
      <c r="J45" s="147"/>
      <c r="K45" s="147"/>
      <c r="L45" s="147"/>
      <c r="M45" s="147"/>
      <c r="N45" s="147"/>
      <c r="O45" s="283"/>
      <c r="P45" s="147"/>
      <c r="Q45" s="147"/>
      <c r="R45" s="147"/>
      <c r="S45" s="147"/>
      <c r="T45" s="147"/>
      <c r="U45" s="147"/>
      <c r="V45" s="147"/>
    </row>
    <row r="46" spans="2:22" ht="13.5"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</row>
    <row r="47" spans="2:22" ht="13.5"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</row>
    <row r="48" spans="2:22" ht="13.5">
      <c r="B48" s="481" t="s">
        <v>240</v>
      </c>
      <c r="C48" s="479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</row>
    <row r="49" spans="2:22" ht="13.5">
      <c r="B49" s="479" t="s">
        <v>241</v>
      </c>
      <c r="C49" s="479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</row>
    <row r="50" spans="2:22" ht="13.5">
      <c r="B50" s="479" t="s">
        <v>242</v>
      </c>
      <c r="C50" s="479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</row>
    <row r="51" spans="2:22" ht="13.5">
      <c r="B51" s="479" t="s">
        <v>243</v>
      </c>
      <c r="C51" s="479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</row>
    <row r="52" spans="2:22" ht="13.5">
      <c r="B52" s="479" t="s">
        <v>244</v>
      </c>
      <c r="C52" s="479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</row>
    <row r="53" spans="2:22" ht="13.5">
      <c r="B53" s="479" t="s">
        <v>245</v>
      </c>
      <c r="C53" s="479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</row>
    <row r="54" spans="2:22" ht="13.5">
      <c r="B54" s="479" t="s">
        <v>246</v>
      </c>
      <c r="C54" s="479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</row>
  </sheetData>
  <sheetProtection/>
  <mergeCells count="32">
    <mergeCell ref="B44:H44"/>
    <mergeCell ref="N9:N11"/>
    <mergeCell ref="B8:C8"/>
    <mergeCell ref="B19:M19"/>
    <mergeCell ref="B51:C51"/>
    <mergeCell ref="B52:C52"/>
    <mergeCell ref="B42:M42"/>
    <mergeCell ref="F10:J10"/>
    <mergeCell ref="L10:L11"/>
    <mergeCell ref="B43:H43"/>
    <mergeCell ref="B53:C53"/>
    <mergeCell ref="B54:C54"/>
    <mergeCell ref="B45:G45"/>
    <mergeCell ref="B48:C48"/>
    <mergeCell ref="B49:C49"/>
    <mergeCell ref="B50:C50"/>
    <mergeCell ref="B12:M12"/>
    <mergeCell ref="C9:C11"/>
    <mergeCell ref="B26:M26"/>
    <mergeCell ref="B34:M34"/>
    <mergeCell ref="B9:B11"/>
    <mergeCell ref="B22:M22"/>
    <mergeCell ref="B15:M15"/>
    <mergeCell ref="M9:M11"/>
    <mergeCell ref="D3:J3"/>
    <mergeCell ref="D4:J4"/>
    <mergeCell ref="D6:J6"/>
    <mergeCell ref="D7:L7"/>
    <mergeCell ref="D2:K2"/>
    <mergeCell ref="K10:K11"/>
    <mergeCell ref="D9:L9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1">
      <selection activeCell="B24" sqref="B24"/>
    </sheetView>
  </sheetViews>
  <sheetFormatPr defaultColWidth="9" defaultRowHeight="14.25"/>
  <cols>
    <col min="1" max="1" width="2.8984375" style="16" customWidth="1"/>
    <col min="2" max="2" width="9.3984375" style="16" customWidth="1"/>
    <col min="3" max="3" width="44.69921875" style="16" customWidth="1"/>
    <col min="4" max="4" width="10.8984375" style="16" customWidth="1"/>
    <col min="5" max="9" width="3.69921875" style="16" customWidth="1"/>
    <col min="10" max="10" width="9" style="16" customWidth="1"/>
    <col min="11" max="11" width="9.69921875" style="16" customWidth="1"/>
    <col min="12" max="12" width="6.296875" style="16" customWidth="1"/>
    <col min="13" max="13" width="10.5" style="16" customWidth="1"/>
    <col min="14" max="16384" width="9" style="16" customWidth="1"/>
  </cols>
  <sheetData>
    <row r="1" spans="2:13" ht="15">
      <c r="B1" s="244"/>
      <c r="C1" s="244"/>
      <c r="D1" s="378" t="s">
        <v>14</v>
      </c>
      <c r="E1" s="378"/>
      <c r="F1" s="378"/>
      <c r="G1" s="378"/>
      <c r="H1" s="378"/>
      <c r="I1" s="378"/>
      <c r="J1" s="378"/>
      <c r="K1" s="379"/>
      <c r="L1" s="379"/>
      <c r="M1" s="379"/>
    </row>
    <row r="2" spans="2:13" ht="15">
      <c r="B2" s="244"/>
      <c r="C2" s="244"/>
      <c r="D2" s="380" t="s">
        <v>11</v>
      </c>
      <c r="E2" s="384" t="s">
        <v>36</v>
      </c>
      <c r="F2" s="385"/>
      <c r="G2" s="385"/>
      <c r="H2" s="386"/>
      <c r="I2" s="378"/>
      <c r="J2" s="378"/>
      <c r="K2" s="379"/>
      <c r="L2" s="379"/>
      <c r="M2" s="379"/>
    </row>
    <row r="3" spans="2:13" ht="15">
      <c r="B3" s="244"/>
      <c r="C3" s="244"/>
      <c r="D3" s="380" t="s">
        <v>13</v>
      </c>
      <c r="E3" s="24" t="s">
        <v>130</v>
      </c>
      <c r="F3" s="24"/>
      <c r="G3" s="24"/>
      <c r="H3" s="378"/>
      <c r="I3" s="378"/>
      <c r="J3" s="378"/>
      <c r="K3" s="379"/>
      <c r="L3" s="379"/>
      <c r="M3" s="379"/>
    </row>
    <row r="4" spans="2:13" ht="15">
      <c r="B4" s="244"/>
      <c r="C4" s="244"/>
      <c r="D4" s="380" t="s">
        <v>9</v>
      </c>
      <c r="E4" s="24" t="s">
        <v>37</v>
      </c>
      <c r="F4" s="24"/>
      <c r="G4" s="24"/>
      <c r="H4" s="378"/>
      <c r="I4" s="378"/>
      <c r="J4" s="378"/>
      <c r="K4" s="379"/>
      <c r="L4" s="379"/>
      <c r="M4" s="379"/>
    </row>
    <row r="5" spans="2:13" ht="15">
      <c r="B5" s="244"/>
      <c r="C5" s="244"/>
      <c r="D5" s="380" t="s">
        <v>10</v>
      </c>
      <c r="E5" s="24" t="s">
        <v>38</v>
      </c>
      <c r="F5" s="24"/>
      <c r="G5" s="24"/>
      <c r="H5" s="378"/>
      <c r="I5" s="378"/>
      <c r="J5" s="378"/>
      <c r="K5" s="379"/>
      <c r="L5" s="379"/>
      <c r="M5" s="379"/>
    </row>
    <row r="6" spans="2:13" ht="15">
      <c r="B6" s="244"/>
      <c r="C6" s="244"/>
      <c r="D6" s="380" t="s">
        <v>102</v>
      </c>
      <c r="E6" s="385" t="s">
        <v>283</v>
      </c>
      <c r="F6" s="24"/>
      <c r="G6" s="24"/>
      <c r="H6" s="378"/>
      <c r="I6" s="378"/>
      <c r="J6" s="378"/>
      <c r="K6" s="379"/>
      <c r="L6" s="379"/>
      <c r="M6" s="379"/>
    </row>
    <row r="7" spans="2:13" ht="21.75" customHeight="1">
      <c r="B7" s="244"/>
      <c r="C7" s="244"/>
      <c r="D7" s="380" t="s">
        <v>12</v>
      </c>
      <c r="E7" s="499" t="s">
        <v>256</v>
      </c>
      <c r="F7" s="499"/>
      <c r="G7" s="499"/>
      <c r="H7" s="499"/>
      <c r="I7" s="499"/>
      <c r="J7" s="499"/>
      <c r="K7" s="499"/>
      <c r="L7" s="499"/>
      <c r="M7" s="499"/>
    </row>
    <row r="8" spans="2:13" ht="13.5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2:13" ht="13.5">
      <c r="B9" s="488" t="s">
        <v>305</v>
      </c>
      <c r="C9" s="488"/>
      <c r="D9" s="488"/>
      <c r="E9" s="488"/>
      <c r="F9" s="488"/>
      <c r="G9" s="332"/>
      <c r="H9" s="332"/>
      <c r="I9" s="332"/>
      <c r="J9" s="333"/>
      <c r="K9" s="332"/>
      <c r="L9" s="334"/>
      <c r="M9" s="185"/>
    </row>
    <row r="10" spans="2:13" ht="14.25" thickBot="1">
      <c r="B10" s="500" t="s">
        <v>30</v>
      </c>
      <c r="C10" s="502" t="s">
        <v>0</v>
      </c>
      <c r="D10" s="504" t="s">
        <v>1</v>
      </c>
      <c r="E10" s="505"/>
      <c r="F10" s="505"/>
      <c r="G10" s="505"/>
      <c r="H10" s="505"/>
      <c r="I10" s="505"/>
      <c r="J10" s="505"/>
      <c r="K10" s="505"/>
      <c r="L10" s="506"/>
      <c r="M10" s="507" t="s">
        <v>288</v>
      </c>
    </row>
    <row r="11" spans="2:13" ht="15" thickBot="1" thickTop="1">
      <c r="B11" s="501"/>
      <c r="C11" s="503"/>
      <c r="D11" s="510" t="s">
        <v>2</v>
      </c>
      <c r="E11" s="485" t="s">
        <v>35</v>
      </c>
      <c r="F11" s="485"/>
      <c r="G11" s="485"/>
      <c r="H11" s="485"/>
      <c r="I11" s="485"/>
      <c r="J11" s="486"/>
      <c r="K11" s="485" t="s">
        <v>357</v>
      </c>
      <c r="L11" s="489" t="s">
        <v>3</v>
      </c>
      <c r="M11" s="508"/>
    </row>
    <row r="12" spans="1:14" ht="30" customHeight="1" thickBot="1" thickTop="1">
      <c r="A12" s="15"/>
      <c r="B12" s="501"/>
      <c r="C12" s="503"/>
      <c r="D12" s="485"/>
      <c r="E12" s="335" t="s">
        <v>257</v>
      </c>
      <c r="F12" s="335" t="s">
        <v>258</v>
      </c>
      <c r="G12" s="335" t="s">
        <v>25</v>
      </c>
      <c r="H12" s="335" t="s">
        <v>26</v>
      </c>
      <c r="I12" s="336" t="s">
        <v>29</v>
      </c>
      <c r="J12" s="337" t="s">
        <v>4</v>
      </c>
      <c r="K12" s="487"/>
      <c r="L12" s="490"/>
      <c r="M12" s="509"/>
      <c r="N12" s="15"/>
    </row>
    <row r="13" spans="1:14" ht="19.5" customHeight="1" thickBot="1" thickTop="1">
      <c r="A13" s="15"/>
      <c r="B13" s="338" t="s">
        <v>73</v>
      </c>
      <c r="C13" s="339" t="s">
        <v>44</v>
      </c>
      <c r="D13" s="340"/>
      <c r="E13" s="341">
        <v>30</v>
      </c>
      <c r="F13" s="341"/>
      <c r="G13" s="341"/>
      <c r="H13" s="341"/>
      <c r="I13" s="342"/>
      <c r="J13" s="343">
        <f aca="true" t="shared" si="0" ref="J13:J26">SUM(E13:I13)</f>
        <v>30</v>
      </c>
      <c r="K13" s="344" t="s">
        <v>82</v>
      </c>
      <c r="L13" s="294">
        <v>2</v>
      </c>
      <c r="M13" s="163" t="s">
        <v>287</v>
      </c>
      <c r="N13" s="15"/>
    </row>
    <row r="14" spans="2:14" ht="30" customHeight="1" thickBot="1" thickTop="1">
      <c r="B14" s="338" t="s">
        <v>73</v>
      </c>
      <c r="C14" s="345" t="s">
        <v>45</v>
      </c>
      <c r="D14" s="340"/>
      <c r="E14" s="341">
        <v>28</v>
      </c>
      <c r="F14" s="341"/>
      <c r="G14" s="341"/>
      <c r="H14" s="341"/>
      <c r="I14" s="342"/>
      <c r="J14" s="343">
        <f t="shared" si="0"/>
        <v>28</v>
      </c>
      <c r="K14" s="344" t="s">
        <v>82</v>
      </c>
      <c r="L14" s="294">
        <v>2</v>
      </c>
      <c r="M14" s="163" t="s">
        <v>287</v>
      </c>
      <c r="N14" s="15"/>
    </row>
    <row r="15" spans="2:14" ht="19.5" customHeight="1" thickBot="1" thickTop="1">
      <c r="B15" s="338" t="s">
        <v>73</v>
      </c>
      <c r="C15" s="339" t="s">
        <v>46</v>
      </c>
      <c r="D15" s="340"/>
      <c r="E15" s="341">
        <v>28</v>
      </c>
      <c r="F15" s="341"/>
      <c r="G15" s="341"/>
      <c r="H15" s="341"/>
      <c r="I15" s="342"/>
      <c r="J15" s="343">
        <f t="shared" si="0"/>
        <v>28</v>
      </c>
      <c r="K15" s="344" t="s">
        <v>82</v>
      </c>
      <c r="L15" s="294">
        <v>2</v>
      </c>
      <c r="M15" s="163" t="s">
        <v>287</v>
      </c>
      <c r="N15" s="15"/>
    </row>
    <row r="16" spans="2:14" ht="19.5" customHeight="1" thickBot="1" thickTop="1">
      <c r="B16" s="491" t="s">
        <v>206</v>
      </c>
      <c r="C16" s="492"/>
      <c r="D16" s="346"/>
      <c r="E16" s="347"/>
      <c r="F16" s="347"/>
      <c r="G16" s="347"/>
      <c r="H16" s="347"/>
      <c r="I16" s="348"/>
      <c r="J16" s="349">
        <f>SUM(J13:J15)</f>
        <v>86</v>
      </c>
      <c r="K16" s="350"/>
      <c r="L16" s="351">
        <f>SUM(L13:L15)</f>
        <v>6</v>
      </c>
      <c r="M16" s="221"/>
      <c r="N16" s="15"/>
    </row>
    <row r="17" spans="2:14" ht="19.5" customHeight="1" thickBot="1" thickTop="1">
      <c r="B17" s="338" t="s">
        <v>74</v>
      </c>
      <c r="C17" s="339" t="s">
        <v>47</v>
      </c>
      <c r="D17" s="340"/>
      <c r="E17" s="341">
        <v>28</v>
      </c>
      <c r="F17" s="341"/>
      <c r="G17" s="341"/>
      <c r="H17" s="341"/>
      <c r="I17" s="342"/>
      <c r="J17" s="343">
        <f t="shared" si="0"/>
        <v>28</v>
      </c>
      <c r="K17" s="344" t="s">
        <v>82</v>
      </c>
      <c r="L17" s="294">
        <v>2</v>
      </c>
      <c r="M17" s="163" t="s">
        <v>287</v>
      </c>
      <c r="N17" s="15"/>
    </row>
    <row r="18" spans="2:14" ht="19.5" customHeight="1" thickBot="1" thickTop="1">
      <c r="B18" s="338" t="s">
        <v>74</v>
      </c>
      <c r="C18" s="339" t="s">
        <v>48</v>
      </c>
      <c r="D18" s="340"/>
      <c r="E18" s="341"/>
      <c r="F18" s="341">
        <v>30</v>
      </c>
      <c r="G18" s="341"/>
      <c r="H18" s="341"/>
      <c r="I18" s="342"/>
      <c r="J18" s="343">
        <f t="shared" si="0"/>
        <v>30</v>
      </c>
      <c r="K18" s="344" t="s">
        <v>82</v>
      </c>
      <c r="L18" s="294">
        <v>4</v>
      </c>
      <c r="M18" s="163" t="s">
        <v>287</v>
      </c>
      <c r="N18" s="15"/>
    </row>
    <row r="19" spans="2:14" ht="19.5" customHeight="1" thickBot="1" thickTop="1">
      <c r="B19" s="338" t="s">
        <v>74</v>
      </c>
      <c r="C19" s="339" t="s">
        <v>49</v>
      </c>
      <c r="D19" s="340"/>
      <c r="E19" s="341">
        <v>28</v>
      </c>
      <c r="F19" s="341"/>
      <c r="G19" s="341"/>
      <c r="H19" s="341"/>
      <c r="I19" s="342"/>
      <c r="J19" s="343">
        <f>SUM(E19:I19)</f>
        <v>28</v>
      </c>
      <c r="K19" s="344" t="s">
        <v>82</v>
      </c>
      <c r="L19" s="294">
        <v>2</v>
      </c>
      <c r="M19" s="163" t="s">
        <v>287</v>
      </c>
      <c r="N19" s="15"/>
    </row>
    <row r="20" spans="2:14" ht="19.5" customHeight="1" thickBot="1" thickTop="1">
      <c r="B20" s="491" t="s">
        <v>207</v>
      </c>
      <c r="C20" s="493"/>
      <c r="D20" s="346"/>
      <c r="E20" s="347"/>
      <c r="F20" s="347"/>
      <c r="G20" s="347"/>
      <c r="H20" s="347"/>
      <c r="I20" s="348"/>
      <c r="J20" s="349">
        <f>SUM(J17:J19)</f>
        <v>86</v>
      </c>
      <c r="K20" s="350"/>
      <c r="L20" s="351">
        <f>SUM(L17:L19)</f>
        <v>8</v>
      </c>
      <c r="M20" s="221"/>
      <c r="N20" s="15"/>
    </row>
    <row r="21" spans="2:14" ht="19.5" customHeight="1" thickBot="1" thickTop="1">
      <c r="B21" s="338" t="s">
        <v>75</v>
      </c>
      <c r="C21" s="352" t="s">
        <v>50</v>
      </c>
      <c r="D21" s="340"/>
      <c r="E21" s="341"/>
      <c r="F21" s="341">
        <v>30</v>
      </c>
      <c r="G21" s="341"/>
      <c r="H21" s="341"/>
      <c r="I21" s="342"/>
      <c r="J21" s="343">
        <f t="shared" si="0"/>
        <v>30</v>
      </c>
      <c r="K21" s="344" t="s">
        <v>82</v>
      </c>
      <c r="L21" s="294">
        <v>4</v>
      </c>
      <c r="M21" s="163" t="s">
        <v>287</v>
      </c>
      <c r="N21" s="15"/>
    </row>
    <row r="22" spans="2:14" ht="19.5" customHeight="1" thickBot="1" thickTop="1">
      <c r="B22" s="338" t="s">
        <v>75</v>
      </c>
      <c r="C22" s="353" t="s">
        <v>164</v>
      </c>
      <c r="D22" s="340"/>
      <c r="E22" s="341"/>
      <c r="F22" s="341">
        <v>28</v>
      </c>
      <c r="G22" s="341"/>
      <c r="H22" s="341"/>
      <c r="I22" s="342"/>
      <c r="J22" s="343">
        <v>28</v>
      </c>
      <c r="K22" s="344" t="s">
        <v>82</v>
      </c>
      <c r="L22" s="294">
        <v>4</v>
      </c>
      <c r="M22" s="163" t="s">
        <v>287</v>
      </c>
      <c r="N22" s="15"/>
    </row>
    <row r="23" spans="2:14" ht="19.5" customHeight="1" thickBot="1" thickTop="1">
      <c r="B23" s="491" t="s">
        <v>208</v>
      </c>
      <c r="C23" s="493"/>
      <c r="D23" s="346"/>
      <c r="E23" s="347"/>
      <c r="F23" s="347"/>
      <c r="G23" s="347"/>
      <c r="H23" s="347"/>
      <c r="I23" s="348"/>
      <c r="J23" s="349">
        <f>SUM(J21:J22)</f>
        <v>58</v>
      </c>
      <c r="K23" s="350"/>
      <c r="L23" s="351">
        <f>SUM(L21:L22)</f>
        <v>8</v>
      </c>
      <c r="M23" s="221"/>
      <c r="N23" s="15"/>
    </row>
    <row r="24" spans="2:14" ht="19.5" customHeight="1" thickBot="1" thickTop="1">
      <c r="B24" s="338" t="s">
        <v>76</v>
      </c>
      <c r="C24" s="339" t="s">
        <v>284</v>
      </c>
      <c r="D24" s="340"/>
      <c r="E24" s="341"/>
      <c r="F24" s="341">
        <v>28</v>
      </c>
      <c r="G24" s="341"/>
      <c r="H24" s="341"/>
      <c r="I24" s="342"/>
      <c r="J24" s="343">
        <f t="shared" si="0"/>
        <v>28</v>
      </c>
      <c r="K24" s="344" t="s">
        <v>82</v>
      </c>
      <c r="L24" s="294">
        <v>4</v>
      </c>
      <c r="M24" s="163" t="s">
        <v>287</v>
      </c>
      <c r="N24" s="15"/>
    </row>
    <row r="25" spans="2:14" ht="19.5" customHeight="1" thickBot="1" thickTop="1">
      <c r="B25" s="338" t="s">
        <v>76</v>
      </c>
      <c r="C25" s="339" t="s">
        <v>188</v>
      </c>
      <c r="D25" s="340"/>
      <c r="E25" s="341"/>
      <c r="F25" s="341">
        <v>28</v>
      </c>
      <c r="G25" s="341"/>
      <c r="H25" s="341"/>
      <c r="I25" s="342"/>
      <c r="J25" s="343">
        <f t="shared" si="0"/>
        <v>28</v>
      </c>
      <c r="K25" s="344" t="s">
        <v>82</v>
      </c>
      <c r="L25" s="294">
        <v>4</v>
      </c>
      <c r="M25" s="163" t="s">
        <v>287</v>
      </c>
      <c r="N25" s="15"/>
    </row>
    <row r="26" spans="2:14" ht="19.5" customHeight="1" thickBot="1" thickTop="1">
      <c r="B26" s="354" t="s">
        <v>76</v>
      </c>
      <c r="C26" s="355" t="s">
        <v>51</v>
      </c>
      <c r="D26" s="340"/>
      <c r="E26" s="341"/>
      <c r="F26" s="341"/>
      <c r="G26" s="341"/>
      <c r="H26" s="341"/>
      <c r="I26" s="342">
        <v>30</v>
      </c>
      <c r="J26" s="343">
        <f t="shared" si="0"/>
        <v>30</v>
      </c>
      <c r="K26" s="344" t="s">
        <v>43</v>
      </c>
      <c r="L26" s="294">
        <v>1</v>
      </c>
      <c r="M26" s="163" t="s">
        <v>287</v>
      </c>
      <c r="N26" s="15"/>
    </row>
    <row r="27" spans="2:14" ht="19.5" customHeight="1" thickTop="1">
      <c r="B27" s="494" t="s">
        <v>209</v>
      </c>
      <c r="C27" s="495"/>
      <c r="D27" s="356"/>
      <c r="E27" s="357"/>
      <c r="F27" s="357"/>
      <c r="G27" s="357"/>
      <c r="H27" s="357"/>
      <c r="I27" s="357"/>
      <c r="J27" s="349">
        <f>SUM(J24:J26)</f>
        <v>86</v>
      </c>
      <c r="K27" s="357"/>
      <c r="L27" s="351">
        <f>SUM(L24:L26)</f>
        <v>9</v>
      </c>
      <c r="M27" s="226"/>
      <c r="N27" s="15"/>
    </row>
    <row r="28" spans="2:14" ht="19.5" customHeight="1">
      <c r="B28" s="496" t="s">
        <v>210</v>
      </c>
      <c r="C28" s="497"/>
      <c r="D28" s="497"/>
      <c r="E28" s="497"/>
      <c r="F28" s="497"/>
      <c r="G28" s="497"/>
      <c r="H28" s="497"/>
      <c r="I28" s="498"/>
      <c r="J28" s="358">
        <f>SUM(J27,J23,J20,J16)</f>
        <v>316</v>
      </c>
      <c r="K28" s="359"/>
      <c r="L28" s="358">
        <f>SUM(L27,L23,L20,L16)</f>
        <v>31</v>
      </c>
      <c r="M28" s="156"/>
      <c r="N28" s="15"/>
    </row>
    <row r="29" spans="2:14" ht="13.5">
      <c r="B29" s="26"/>
      <c r="C29" s="27"/>
      <c r="D29" s="28"/>
      <c r="E29" s="29"/>
      <c r="F29" s="29"/>
      <c r="G29" s="29"/>
      <c r="H29" s="29"/>
      <c r="I29" s="29"/>
      <c r="J29" s="30"/>
      <c r="K29" s="29"/>
      <c r="L29" s="31"/>
      <c r="M29" s="32"/>
      <c r="N29" s="15"/>
    </row>
    <row r="30" spans="2:14" ht="13.5">
      <c r="B30" s="26"/>
      <c r="C30" s="27"/>
      <c r="D30" s="28"/>
      <c r="E30" s="29"/>
      <c r="F30" s="29"/>
      <c r="G30" s="29"/>
      <c r="H30" s="29"/>
      <c r="I30" s="29"/>
      <c r="J30" s="30"/>
      <c r="K30" s="29"/>
      <c r="L30" s="31"/>
      <c r="M30" s="32"/>
      <c r="N30" s="15"/>
    </row>
    <row r="48" ht="78" customHeight="1"/>
  </sheetData>
  <sheetProtection/>
  <mergeCells count="15">
    <mergeCell ref="B23:C23"/>
    <mergeCell ref="B27:C27"/>
    <mergeCell ref="B28:I28"/>
    <mergeCell ref="E7:M7"/>
    <mergeCell ref="B10:B12"/>
    <mergeCell ref="C10:C12"/>
    <mergeCell ref="D10:L10"/>
    <mergeCell ref="M10:M12"/>
    <mergeCell ref="D11:D12"/>
    <mergeCell ref="E11:J11"/>
    <mergeCell ref="K11:K12"/>
    <mergeCell ref="B9:F9"/>
    <mergeCell ref="L11:L12"/>
    <mergeCell ref="B16:C16"/>
    <mergeCell ref="B20:C20"/>
  </mergeCells>
  <printOptions/>
  <pageMargins left="0.5511811023622047" right="0.55118110236220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7">
      <selection activeCell="B30" sqref="B30"/>
    </sheetView>
  </sheetViews>
  <sheetFormatPr defaultColWidth="9" defaultRowHeight="14.25"/>
  <cols>
    <col min="1" max="1" width="2.8984375" style="16" customWidth="1"/>
    <col min="2" max="2" width="8.8984375" style="16" customWidth="1"/>
    <col min="3" max="3" width="38.69921875" style="16" customWidth="1"/>
    <col min="4" max="4" width="14.3984375" style="16" customWidth="1"/>
    <col min="5" max="9" width="3.69921875" style="16" customWidth="1"/>
    <col min="10" max="10" width="9" style="16" customWidth="1"/>
    <col min="11" max="11" width="9.5" style="16" customWidth="1"/>
    <col min="12" max="12" width="6.5" style="16" customWidth="1"/>
    <col min="13" max="16384" width="9" style="16" customWidth="1"/>
  </cols>
  <sheetData>
    <row r="1" spans="2:27" ht="15" customHeight="1">
      <c r="B1" s="244"/>
      <c r="C1" s="244"/>
      <c r="D1" s="379" t="s">
        <v>14</v>
      </c>
      <c r="E1" s="379"/>
      <c r="F1" s="379"/>
      <c r="G1" s="379"/>
      <c r="H1" s="379"/>
      <c r="I1" s="379"/>
      <c r="J1" s="379"/>
      <c r="K1" s="379"/>
      <c r="L1" s="379"/>
      <c r="M1" s="379"/>
      <c r="P1"/>
      <c r="Q1"/>
      <c r="R1"/>
      <c r="S1"/>
      <c r="T1"/>
      <c r="U1"/>
      <c r="V1"/>
      <c r="W1"/>
      <c r="X1"/>
      <c r="Y1"/>
      <c r="Z1"/>
      <c r="AA1"/>
    </row>
    <row r="2" spans="2:27" ht="15" customHeight="1">
      <c r="B2" s="244"/>
      <c r="C2" s="244"/>
      <c r="D2" s="380" t="s">
        <v>11</v>
      </c>
      <c r="E2" s="384" t="s">
        <v>36</v>
      </c>
      <c r="F2" s="385"/>
      <c r="G2" s="385"/>
      <c r="H2" s="386"/>
      <c r="I2" s="378"/>
      <c r="J2" s="378"/>
      <c r="K2" s="379"/>
      <c r="L2" s="379"/>
      <c r="M2" s="379"/>
      <c r="P2"/>
      <c r="Q2"/>
      <c r="R2"/>
      <c r="S2"/>
      <c r="T2"/>
      <c r="U2"/>
      <c r="V2"/>
      <c r="W2"/>
      <c r="X2"/>
      <c r="Y2"/>
      <c r="Z2"/>
      <c r="AA2"/>
    </row>
    <row r="3" spans="2:27" ht="15" customHeight="1">
      <c r="B3" s="244"/>
      <c r="C3" s="244"/>
      <c r="D3" s="380" t="s">
        <v>13</v>
      </c>
      <c r="E3" s="24" t="s">
        <v>130</v>
      </c>
      <c r="F3" s="24"/>
      <c r="G3" s="24"/>
      <c r="H3" s="378"/>
      <c r="I3" s="378"/>
      <c r="J3" s="378"/>
      <c r="K3" s="379"/>
      <c r="L3" s="379"/>
      <c r="M3" s="379"/>
      <c r="P3"/>
      <c r="Q3"/>
      <c r="R3"/>
      <c r="S3"/>
      <c r="T3"/>
      <c r="U3"/>
      <c r="V3"/>
      <c r="W3"/>
      <c r="X3"/>
      <c r="Y3"/>
      <c r="Z3"/>
      <c r="AA3"/>
    </row>
    <row r="4" spans="2:27" ht="15" customHeight="1">
      <c r="B4" s="244"/>
      <c r="C4" s="244"/>
      <c r="D4" s="380" t="s">
        <v>9</v>
      </c>
      <c r="E4" s="24" t="s">
        <v>37</v>
      </c>
      <c r="F4" s="24"/>
      <c r="G4" s="24"/>
      <c r="H4" s="378"/>
      <c r="I4" s="378"/>
      <c r="J4" s="378"/>
      <c r="K4" s="379"/>
      <c r="L4" s="379"/>
      <c r="M4" s="379"/>
      <c r="P4"/>
      <c r="Q4"/>
      <c r="R4"/>
      <c r="S4"/>
      <c r="T4"/>
      <c r="U4"/>
      <c r="V4"/>
      <c r="W4"/>
      <c r="X4"/>
      <c r="Y4"/>
      <c r="Z4"/>
      <c r="AA4"/>
    </row>
    <row r="5" spans="2:27" ht="15" customHeight="1">
      <c r="B5" s="244"/>
      <c r="C5" s="244"/>
      <c r="D5" s="380" t="s">
        <v>10</v>
      </c>
      <c r="E5" s="24" t="s">
        <v>38</v>
      </c>
      <c r="F5" s="24"/>
      <c r="G5" s="24"/>
      <c r="H5" s="378"/>
      <c r="I5" s="378"/>
      <c r="J5" s="378"/>
      <c r="K5" s="379"/>
      <c r="L5" s="379"/>
      <c r="M5" s="379"/>
      <c r="P5"/>
      <c r="Q5"/>
      <c r="R5"/>
      <c r="S5"/>
      <c r="T5"/>
      <c r="U5"/>
      <c r="V5"/>
      <c r="W5"/>
      <c r="X5"/>
      <c r="Y5"/>
      <c r="Z5"/>
      <c r="AA5"/>
    </row>
    <row r="6" spans="2:27" ht="15" customHeight="1">
      <c r="B6" s="244"/>
      <c r="C6" s="244"/>
      <c r="D6" s="380" t="s">
        <v>102</v>
      </c>
      <c r="E6" s="385" t="s">
        <v>311</v>
      </c>
      <c r="F6" s="385"/>
      <c r="G6" s="385"/>
      <c r="H6" s="386"/>
      <c r="I6" s="386"/>
      <c r="J6" s="386"/>
      <c r="K6" s="387"/>
      <c r="L6" s="387"/>
      <c r="M6" s="379"/>
      <c r="P6"/>
      <c r="Q6"/>
      <c r="R6"/>
      <c r="S6"/>
      <c r="T6"/>
      <c r="U6"/>
      <c r="V6"/>
      <c r="W6"/>
      <c r="X6"/>
      <c r="Y6"/>
      <c r="Z6"/>
      <c r="AA6"/>
    </row>
    <row r="7" spans="2:27" ht="21" customHeight="1">
      <c r="B7" s="244"/>
      <c r="C7" s="244"/>
      <c r="D7" s="380" t="s">
        <v>12</v>
      </c>
      <c r="E7" s="499" t="s">
        <v>256</v>
      </c>
      <c r="F7" s="499"/>
      <c r="G7" s="499"/>
      <c r="H7" s="499"/>
      <c r="I7" s="499"/>
      <c r="J7" s="499"/>
      <c r="K7" s="499"/>
      <c r="L7" s="499"/>
      <c r="M7" s="499"/>
      <c r="P7"/>
      <c r="Q7"/>
      <c r="R7"/>
      <c r="S7"/>
      <c r="T7"/>
      <c r="U7"/>
      <c r="V7"/>
      <c r="W7"/>
      <c r="X7"/>
      <c r="Y7"/>
      <c r="Z7"/>
      <c r="AA7"/>
    </row>
    <row r="8" spans="2:27" ht="15" customHeight="1">
      <c r="B8" s="513" t="s">
        <v>310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15"/>
      <c r="P8"/>
      <c r="Q8"/>
      <c r="R8"/>
      <c r="S8"/>
      <c r="T8"/>
      <c r="U8"/>
      <c r="V8"/>
      <c r="W8"/>
      <c r="X8"/>
      <c r="Y8"/>
      <c r="Z8"/>
      <c r="AA8"/>
    </row>
    <row r="9" spans="2:27" ht="14.25" customHeight="1" thickBot="1">
      <c r="B9" s="521" t="s">
        <v>30</v>
      </c>
      <c r="C9" s="524" t="s">
        <v>0</v>
      </c>
      <c r="D9" s="527" t="s">
        <v>1</v>
      </c>
      <c r="E9" s="528"/>
      <c r="F9" s="528"/>
      <c r="G9" s="528"/>
      <c r="H9" s="528"/>
      <c r="I9" s="528"/>
      <c r="J9" s="528"/>
      <c r="K9" s="528"/>
      <c r="L9" s="529"/>
      <c r="M9" s="507" t="s">
        <v>289</v>
      </c>
      <c r="N9" s="15"/>
      <c r="P9"/>
      <c r="Q9"/>
      <c r="R9"/>
      <c r="S9"/>
      <c r="T9"/>
      <c r="U9"/>
      <c r="V9"/>
      <c r="W9"/>
      <c r="X9"/>
      <c r="Y9"/>
      <c r="Z9"/>
      <c r="AA9"/>
    </row>
    <row r="10" spans="2:27" ht="15" customHeight="1" thickBot="1" thickTop="1">
      <c r="B10" s="522"/>
      <c r="C10" s="525"/>
      <c r="D10" s="486" t="s">
        <v>2</v>
      </c>
      <c r="E10" s="511" t="s">
        <v>35</v>
      </c>
      <c r="F10" s="512"/>
      <c r="G10" s="512"/>
      <c r="H10" s="512"/>
      <c r="I10" s="512"/>
      <c r="J10" s="487"/>
      <c r="K10" s="486" t="s">
        <v>357</v>
      </c>
      <c r="L10" s="490" t="s">
        <v>3</v>
      </c>
      <c r="M10" s="508"/>
      <c r="N10" s="15"/>
      <c r="P10"/>
      <c r="Q10"/>
      <c r="R10"/>
      <c r="S10"/>
      <c r="T10"/>
      <c r="U10"/>
      <c r="V10"/>
      <c r="W10"/>
      <c r="X10"/>
      <c r="Y10"/>
      <c r="Z10"/>
      <c r="AA10"/>
    </row>
    <row r="11" spans="2:27" ht="30" customHeight="1" thickBot="1" thickTop="1">
      <c r="B11" s="523"/>
      <c r="C11" s="526"/>
      <c r="D11" s="510"/>
      <c r="E11" s="335" t="s">
        <v>257</v>
      </c>
      <c r="F11" s="335" t="s">
        <v>258</v>
      </c>
      <c r="G11" s="335" t="s">
        <v>25</v>
      </c>
      <c r="H11" s="335" t="s">
        <v>26</v>
      </c>
      <c r="I11" s="335" t="s">
        <v>29</v>
      </c>
      <c r="J11" s="360" t="s">
        <v>4</v>
      </c>
      <c r="K11" s="510"/>
      <c r="L11" s="514"/>
      <c r="M11" s="509"/>
      <c r="N11" s="15"/>
      <c r="P11"/>
      <c r="Q11"/>
      <c r="R11"/>
      <c r="S11"/>
      <c r="T11"/>
      <c r="U11"/>
      <c r="V11"/>
      <c r="W11"/>
      <c r="X11"/>
      <c r="Y11"/>
      <c r="Z11"/>
      <c r="AA11"/>
    </row>
    <row r="12" spans="2:27" ht="18" customHeight="1" thickBot="1" thickTop="1">
      <c r="B12" s="338" t="s">
        <v>73</v>
      </c>
      <c r="C12" s="339" t="s">
        <v>95</v>
      </c>
      <c r="D12" s="340"/>
      <c r="E12" s="341">
        <v>14</v>
      </c>
      <c r="F12" s="341"/>
      <c r="G12" s="341"/>
      <c r="H12" s="341"/>
      <c r="I12" s="342"/>
      <c r="J12" s="361">
        <f aca="true" t="shared" si="0" ref="J12:J30">SUM(E12:I12)</f>
        <v>14</v>
      </c>
      <c r="K12" s="344" t="s">
        <v>82</v>
      </c>
      <c r="L12" s="362">
        <v>1</v>
      </c>
      <c r="M12" s="163" t="s">
        <v>290</v>
      </c>
      <c r="N12" s="15"/>
      <c r="P12"/>
      <c r="Q12"/>
      <c r="R12"/>
      <c r="S12"/>
      <c r="T12"/>
      <c r="U12"/>
      <c r="V12"/>
      <c r="W12"/>
      <c r="X12"/>
      <c r="Y12"/>
      <c r="Z12"/>
      <c r="AA12"/>
    </row>
    <row r="13" spans="2:27" ht="25.5" customHeight="1" thickBot="1" thickTop="1">
      <c r="B13" s="338" t="s">
        <v>73</v>
      </c>
      <c r="C13" s="339" t="s">
        <v>55</v>
      </c>
      <c r="D13" s="340"/>
      <c r="E13" s="341">
        <v>14</v>
      </c>
      <c r="F13" s="341"/>
      <c r="G13" s="341"/>
      <c r="H13" s="341"/>
      <c r="I13" s="342"/>
      <c r="J13" s="363">
        <f t="shared" si="0"/>
        <v>14</v>
      </c>
      <c r="K13" s="344" t="s">
        <v>82</v>
      </c>
      <c r="L13" s="364">
        <v>1</v>
      </c>
      <c r="M13" s="163" t="s">
        <v>290</v>
      </c>
      <c r="N13" s="15"/>
      <c r="P13"/>
      <c r="Q13"/>
      <c r="R13"/>
      <c r="S13"/>
      <c r="T13"/>
      <c r="U13"/>
      <c r="V13"/>
      <c r="W13"/>
      <c r="X13"/>
      <c r="Y13"/>
      <c r="Z13"/>
      <c r="AA13"/>
    </row>
    <row r="14" spans="2:27" ht="25.5" customHeight="1" thickBot="1" thickTop="1">
      <c r="B14" s="338" t="s">
        <v>73</v>
      </c>
      <c r="C14" s="339" t="s">
        <v>56</v>
      </c>
      <c r="D14" s="340"/>
      <c r="E14" s="341"/>
      <c r="F14" s="341">
        <v>14</v>
      </c>
      <c r="G14" s="341"/>
      <c r="H14" s="341"/>
      <c r="I14" s="342"/>
      <c r="J14" s="363">
        <f t="shared" si="0"/>
        <v>14</v>
      </c>
      <c r="K14" s="344" t="s">
        <v>82</v>
      </c>
      <c r="L14" s="364">
        <v>2</v>
      </c>
      <c r="M14" s="163" t="s">
        <v>290</v>
      </c>
      <c r="N14" s="15"/>
      <c r="P14"/>
      <c r="Q14"/>
      <c r="R14"/>
      <c r="S14"/>
      <c r="T14"/>
      <c r="U14"/>
      <c r="V14"/>
      <c r="W14"/>
      <c r="X14"/>
      <c r="Y14"/>
      <c r="Z14"/>
      <c r="AA14"/>
    </row>
    <row r="15" spans="2:27" ht="18" customHeight="1" thickBot="1" thickTop="1">
      <c r="B15" s="338" t="s">
        <v>73</v>
      </c>
      <c r="C15" s="339" t="s">
        <v>52</v>
      </c>
      <c r="D15" s="340"/>
      <c r="E15" s="341"/>
      <c r="F15" s="341">
        <v>14</v>
      </c>
      <c r="G15" s="341"/>
      <c r="H15" s="341"/>
      <c r="I15" s="342"/>
      <c r="J15" s="363">
        <f t="shared" si="0"/>
        <v>14</v>
      </c>
      <c r="K15" s="344" t="s">
        <v>82</v>
      </c>
      <c r="L15" s="364">
        <v>2</v>
      </c>
      <c r="M15" s="163" t="s">
        <v>290</v>
      </c>
      <c r="N15" s="15"/>
      <c r="P15"/>
      <c r="Q15"/>
      <c r="R15"/>
      <c r="S15"/>
      <c r="T15"/>
      <c r="U15"/>
      <c r="V15"/>
      <c r="W15"/>
      <c r="X15"/>
      <c r="Y15"/>
      <c r="Z15"/>
      <c r="AA15"/>
    </row>
    <row r="16" spans="2:27" ht="18" customHeight="1" thickBot="1" thickTop="1">
      <c r="B16" s="491" t="s">
        <v>206</v>
      </c>
      <c r="C16" s="515"/>
      <c r="D16" s="346"/>
      <c r="E16" s="347"/>
      <c r="F16" s="347"/>
      <c r="G16" s="347"/>
      <c r="H16" s="347"/>
      <c r="I16" s="348"/>
      <c r="J16" s="365">
        <f>SUM(J12:J15)</f>
        <v>56</v>
      </c>
      <c r="K16" s="350"/>
      <c r="L16" s="366">
        <f>SUM(L12:L15)</f>
        <v>6</v>
      </c>
      <c r="M16" s="221"/>
      <c r="N16" s="15"/>
      <c r="P16"/>
      <c r="Q16"/>
      <c r="R16"/>
      <c r="S16"/>
      <c r="T16"/>
      <c r="U16"/>
      <c r="V16"/>
      <c r="W16"/>
      <c r="X16"/>
      <c r="Y16"/>
      <c r="Z16"/>
      <c r="AA16"/>
    </row>
    <row r="17" spans="2:27" ht="18" customHeight="1" thickBot="1" thickTop="1">
      <c r="B17" s="338" t="s">
        <v>74</v>
      </c>
      <c r="C17" s="367" t="s">
        <v>197</v>
      </c>
      <c r="D17" s="340"/>
      <c r="E17" s="341">
        <v>14</v>
      </c>
      <c r="F17" s="341"/>
      <c r="G17" s="341"/>
      <c r="H17" s="341"/>
      <c r="I17" s="342"/>
      <c r="J17" s="363">
        <f t="shared" si="0"/>
        <v>14</v>
      </c>
      <c r="K17" s="344" t="s">
        <v>82</v>
      </c>
      <c r="L17" s="364">
        <v>1</v>
      </c>
      <c r="M17" s="163" t="s">
        <v>290</v>
      </c>
      <c r="N17" s="15"/>
      <c r="P17"/>
      <c r="Q17"/>
      <c r="R17"/>
      <c r="S17"/>
      <c r="T17"/>
      <c r="U17"/>
      <c r="V17"/>
      <c r="W17"/>
      <c r="X17"/>
      <c r="Y17"/>
      <c r="Z17"/>
      <c r="AA17"/>
    </row>
    <row r="18" spans="2:27" ht="18" customHeight="1" thickBot="1" thickTop="1">
      <c r="B18" s="338" t="s">
        <v>74</v>
      </c>
      <c r="C18" s="339" t="s">
        <v>53</v>
      </c>
      <c r="D18" s="340"/>
      <c r="E18" s="341">
        <v>28</v>
      </c>
      <c r="F18" s="341"/>
      <c r="G18" s="341"/>
      <c r="H18" s="341"/>
      <c r="I18" s="342"/>
      <c r="J18" s="363">
        <f t="shared" si="0"/>
        <v>28</v>
      </c>
      <c r="K18" s="344" t="s">
        <v>82</v>
      </c>
      <c r="L18" s="364">
        <v>2</v>
      </c>
      <c r="M18" s="163" t="s">
        <v>290</v>
      </c>
      <c r="N18" s="15"/>
      <c r="P18"/>
      <c r="Q18"/>
      <c r="R18"/>
      <c r="S18"/>
      <c r="T18"/>
      <c r="U18"/>
      <c r="V18"/>
      <c r="W18"/>
      <c r="X18"/>
      <c r="Y18"/>
      <c r="Z18"/>
      <c r="AA18"/>
    </row>
    <row r="19" spans="2:27" ht="18" customHeight="1" thickBot="1" thickTop="1">
      <c r="B19" s="338" t="s">
        <v>74</v>
      </c>
      <c r="C19" s="339" t="s">
        <v>54</v>
      </c>
      <c r="D19" s="340"/>
      <c r="E19" s="341"/>
      <c r="F19" s="341">
        <v>28</v>
      </c>
      <c r="G19" s="341"/>
      <c r="H19" s="341"/>
      <c r="I19" s="342"/>
      <c r="J19" s="363">
        <f t="shared" si="0"/>
        <v>28</v>
      </c>
      <c r="K19" s="344" t="s">
        <v>82</v>
      </c>
      <c r="L19" s="364">
        <v>4</v>
      </c>
      <c r="M19" s="163" t="s">
        <v>290</v>
      </c>
      <c r="N19" s="15"/>
      <c r="P19"/>
      <c r="Q19"/>
      <c r="R19"/>
      <c r="S19"/>
      <c r="T19"/>
      <c r="U19"/>
      <c r="V19"/>
      <c r="W19"/>
      <c r="X19"/>
      <c r="Y19"/>
      <c r="Z19"/>
      <c r="AA19"/>
    </row>
    <row r="20" spans="2:27" ht="18" customHeight="1" thickBot="1" thickTop="1">
      <c r="B20" s="338" t="s">
        <v>74</v>
      </c>
      <c r="C20" s="339" t="s">
        <v>272</v>
      </c>
      <c r="D20" s="340"/>
      <c r="E20" s="341">
        <v>14</v>
      </c>
      <c r="F20" s="341"/>
      <c r="G20" s="341"/>
      <c r="H20" s="341"/>
      <c r="I20" s="342"/>
      <c r="J20" s="363">
        <f t="shared" si="0"/>
        <v>14</v>
      </c>
      <c r="K20" s="344" t="s">
        <v>82</v>
      </c>
      <c r="L20" s="364">
        <v>1</v>
      </c>
      <c r="M20" s="163" t="s">
        <v>290</v>
      </c>
      <c r="N20" s="15"/>
      <c r="P20"/>
      <c r="Q20"/>
      <c r="R20"/>
      <c r="S20"/>
      <c r="T20"/>
      <c r="U20"/>
      <c r="V20"/>
      <c r="W20"/>
      <c r="X20"/>
      <c r="Y20"/>
      <c r="Z20"/>
      <c r="AA20"/>
    </row>
    <row r="21" spans="2:27" ht="18" customHeight="1" thickBot="1" thickTop="1">
      <c r="B21" s="491" t="s">
        <v>207</v>
      </c>
      <c r="C21" s="515"/>
      <c r="D21" s="346"/>
      <c r="E21" s="347"/>
      <c r="F21" s="347"/>
      <c r="G21" s="347"/>
      <c r="H21" s="347"/>
      <c r="I21" s="348"/>
      <c r="J21" s="365">
        <f>SUM(J17:J20)</f>
        <v>84</v>
      </c>
      <c r="K21" s="350"/>
      <c r="L21" s="366">
        <f>SUM(L17:L20)</f>
        <v>8</v>
      </c>
      <c r="M21" s="221"/>
      <c r="N21" s="15"/>
      <c r="P21"/>
      <c r="Q21"/>
      <c r="R21"/>
      <c r="S21"/>
      <c r="T21"/>
      <c r="U21"/>
      <c r="V21"/>
      <c r="W21"/>
      <c r="X21"/>
      <c r="Y21"/>
      <c r="Z21"/>
      <c r="AA21"/>
    </row>
    <row r="22" spans="2:27" ht="18" customHeight="1" thickBot="1" thickTop="1">
      <c r="B22" s="338" t="s">
        <v>75</v>
      </c>
      <c r="C22" s="339" t="s">
        <v>273</v>
      </c>
      <c r="D22" s="340"/>
      <c r="E22" s="341">
        <v>28</v>
      </c>
      <c r="F22" s="341"/>
      <c r="G22" s="341"/>
      <c r="H22" s="341"/>
      <c r="I22" s="342"/>
      <c r="J22" s="363">
        <f t="shared" si="0"/>
        <v>28</v>
      </c>
      <c r="K22" s="344" t="s">
        <v>82</v>
      </c>
      <c r="L22" s="364">
        <v>2</v>
      </c>
      <c r="M22" s="163" t="s">
        <v>290</v>
      </c>
      <c r="N22" s="15"/>
      <c r="P22"/>
      <c r="Q22"/>
      <c r="R22"/>
      <c r="S22"/>
      <c r="T22"/>
      <c r="U22"/>
      <c r="V22"/>
      <c r="W22"/>
      <c r="X22"/>
      <c r="Y22"/>
      <c r="Z22"/>
      <c r="AA22"/>
    </row>
    <row r="23" spans="1:27" ht="18" customHeight="1" thickBot="1" thickTop="1">
      <c r="A23" s="15"/>
      <c r="B23" s="338" t="s">
        <v>75</v>
      </c>
      <c r="C23" s="339" t="s">
        <v>58</v>
      </c>
      <c r="D23" s="340"/>
      <c r="E23" s="341"/>
      <c r="F23" s="341">
        <v>14</v>
      </c>
      <c r="G23" s="341"/>
      <c r="H23" s="341"/>
      <c r="I23" s="342"/>
      <c r="J23" s="363">
        <f t="shared" si="0"/>
        <v>14</v>
      </c>
      <c r="K23" s="344" t="s">
        <v>82</v>
      </c>
      <c r="L23" s="364">
        <v>2</v>
      </c>
      <c r="M23" s="163" t="s">
        <v>290</v>
      </c>
      <c r="N23" s="15"/>
      <c r="O23" s="15"/>
      <c r="P23"/>
      <c r="Q23"/>
      <c r="R23"/>
      <c r="S23"/>
      <c r="T23"/>
      <c r="U23"/>
      <c r="V23"/>
      <c r="W23"/>
      <c r="X23"/>
      <c r="Y23"/>
      <c r="Z23"/>
      <c r="AA23"/>
    </row>
    <row r="24" spans="1:27" ht="26.25" customHeight="1" thickBot="1" thickTop="1">
      <c r="A24" s="15"/>
      <c r="B24" s="338" t="s">
        <v>75</v>
      </c>
      <c r="C24" s="367" t="s">
        <v>60</v>
      </c>
      <c r="D24" s="340"/>
      <c r="E24" s="341">
        <v>14</v>
      </c>
      <c r="F24" s="341"/>
      <c r="G24" s="341"/>
      <c r="H24" s="341"/>
      <c r="I24" s="342"/>
      <c r="J24" s="363">
        <f t="shared" si="0"/>
        <v>14</v>
      </c>
      <c r="K24" s="344" t="s">
        <v>82</v>
      </c>
      <c r="L24" s="364">
        <v>1</v>
      </c>
      <c r="M24" s="163" t="s">
        <v>290</v>
      </c>
      <c r="N24" s="15"/>
      <c r="O24" s="15"/>
      <c r="P24"/>
      <c r="Q24"/>
      <c r="R24"/>
      <c r="S24"/>
      <c r="T24"/>
      <c r="U24"/>
      <c r="V24"/>
      <c r="W24"/>
      <c r="X24"/>
      <c r="Y24"/>
      <c r="Z24"/>
      <c r="AA24"/>
    </row>
    <row r="25" spans="1:27" ht="18" customHeight="1" thickBot="1" thickTop="1">
      <c r="A25" s="15"/>
      <c r="B25" s="338" t="s">
        <v>75</v>
      </c>
      <c r="C25" s="368" t="s">
        <v>59</v>
      </c>
      <c r="D25" s="340"/>
      <c r="E25" s="341">
        <v>14</v>
      </c>
      <c r="F25" s="341"/>
      <c r="G25" s="341"/>
      <c r="H25" s="341"/>
      <c r="I25" s="342"/>
      <c r="J25" s="363">
        <f t="shared" si="0"/>
        <v>14</v>
      </c>
      <c r="K25" s="344" t="s">
        <v>82</v>
      </c>
      <c r="L25" s="364">
        <v>1</v>
      </c>
      <c r="M25" s="163" t="s">
        <v>290</v>
      </c>
      <c r="N25" s="15"/>
      <c r="O25" s="1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" thickBot="1" thickTop="1">
      <c r="A26" s="15"/>
      <c r="B26" s="338" t="s">
        <v>75</v>
      </c>
      <c r="C26" s="339" t="s">
        <v>57</v>
      </c>
      <c r="D26" s="340"/>
      <c r="E26" s="341"/>
      <c r="F26" s="341">
        <v>14</v>
      </c>
      <c r="G26" s="341"/>
      <c r="H26" s="341"/>
      <c r="I26" s="342"/>
      <c r="J26" s="363">
        <f t="shared" si="0"/>
        <v>14</v>
      </c>
      <c r="K26" s="344" t="s">
        <v>82</v>
      </c>
      <c r="L26" s="364">
        <v>2</v>
      </c>
      <c r="M26" s="163" t="s">
        <v>290</v>
      </c>
      <c r="N26" s="15"/>
      <c r="O26" s="15"/>
      <c r="P26"/>
      <c r="Q26"/>
      <c r="R26"/>
      <c r="S26"/>
      <c r="T26"/>
      <c r="U26"/>
      <c r="V26"/>
      <c r="W26"/>
      <c r="X26"/>
      <c r="Y26"/>
      <c r="Z26"/>
      <c r="AA26"/>
    </row>
    <row r="27" spans="1:27" ht="15" thickBot="1" thickTop="1">
      <c r="A27" s="15"/>
      <c r="B27" s="491" t="s">
        <v>208</v>
      </c>
      <c r="C27" s="515"/>
      <c r="D27" s="346"/>
      <c r="E27" s="347"/>
      <c r="F27" s="347"/>
      <c r="G27" s="347"/>
      <c r="H27" s="347"/>
      <c r="I27" s="348"/>
      <c r="J27" s="365">
        <f>SUM(J22:J26)</f>
        <v>84</v>
      </c>
      <c r="K27" s="350"/>
      <c r="L27" s="366">
        <f>SUM(L22:L26)</f>
        <v>8</v>
      </c>
      <c r="M27" s="221"/>
      <c r="N27" s="15"/>
      <c r="O27" s="15"/>
      <c r="P27"/>
      <c r="Q27"/>
      <c r="R27"/>
      <c r="S27"/>
      <c r="T27"/>
      <c r="U27"/>
      <c r="V27"/>
      <c r="W27"/>
      <c r="X27"/>
      <c r="Y27"/>
      <c r="Z27"/>
      <c r="AA27"/>
    </row>
    <row r="28" spans="2:27" ht="15" thickBot="1" thickTop="1">
      <c r="B28" s="338" t="s">
        <v>76</v>
      </c>
      <c r="C28" s="367" t="s">
        <v>274</v>
      </c>
      <c r="D28" s="340"/>
      <c r="E28" s="341"/>
      <c r="F28" s="341">
        <v>28</v>
      </c>
      <c r="G28" s="341"/>
      <c r="H28" s="341"/>
      <c r="I28" s="342"/>
      <c r="J28" s="363">
        <f t="shared" si="0"/>
        <v>28</v>
      </c>
      <c r="K28" s="344" t="s">
        <v>82</v>
      </c>
      <c r="L28" s="364">
        <v>4</v>
      </c>
      <c r="M28" s="163" t="s">
        <v>290</v>
      </c>
      <c r="N28" s="15"/>
      <c r="P28"/>
      <c r="Q28"/>
      <c r="R28"/>
      <c r="S28"/>
      <c r="T28"/>
      <c r="U28"/>
      <c r="V28"/>
      <c r="W28"/>
      <c r="X28"/>
      <c r="Y28"/>
      <c r="Z28"/>
      <c r="AA28"/>
    </row>
    <row r="29" spans="2:27" ht="18" customHeight="1" thickBot="1" thickTop="1">
      <c r="B29" s="338" t="s">
        <v>76</v>
      </c>
      <c r="C29" s="339" t="s">
        <v>198</v>
      </c>
      <c r="D29" s="340"/>
      <c r="E29" s="341"/>
      <c r="F29" s="341">
        <v>28</v>
      </c>
      <c r="G29" s="341"/>
      <c r="H29" s="341"/>
      <c r="I29" s="342"/>
      <c r="J29" s="363">
        <f t="shared" si="0"/>
        <v>28</v>
      </c>
      <c r="K29" s="344" t="s">
        <v>82</v>
      </c>
      <c r="L29" s="364">
        <v>4</v>
      </c>
      <c r="M29" s="163" t="s">
        <v>290</v>
      </c>
      <c r="N29" s="15"/>
      <c r="P29"/>
      <c r="Q29"/>
      <c r="R29"/>
      <c r="S29"/>
      <c r="T29"/>
      <c r="U29"/>
      <c r="V29"/>
      <c r="W29"/>
      <c r="X29"/>
      <c r="Y29"/>
      <c r="Z29"/>
      <c r="AA29"/>
    </row>
    <row r="30" spans="2:27" ht="18" customHeight="1" thickBot="1" thickTop="1">
      <c r="B30" s="338" t="s">
        <v>76</v>
      </c>
      <c r="C30" s="368" t="s">
        <v>61</v>
      </c>
      <c r="D30" s="340"/>
      <c r="E30" s="341"/>
      <c r="F30" s="341"/>
      <c r="G30" s="341"/>
      <c r="H30" s="341"/>
      <c r="I30" s="342">
        <v>30</v>
      </c>
      <c r="J30" s="363">
        <f t="shared" si="0"/>
        <v>30</v>
      </c>
      <c r="K30" s="344" t="s">
        <v>82</v>
      </c>
      <c r="L30" s="364">
        <v>1</v>
      </c>
      <c r="M30" s="163" t="s">
        <v>290</v>
      </c>
      <c r="N30" s="15"/>
      <c r="P30"/>
      <c r="Q30"/>
      <c r="R30"/>
      <c r="S30"/>
      <c r="T30"/>
      <c r="U30"/>
      <c r="V30"/>
      <c r="W30"/>
      <c r="X30"/>
      <c r="Y30"/>
      <c r="Z30"/>
      <c r="AA30"/>
    </row>
    <row r="31" spans="2:27" ht="18" customHeight="1" thickTop="1">
      <c r="B31" s="516" t="s">
        <v>209</v>
      </c>
      <c r="C31" s="517"/>
      <c r="D31" s="224"/>
      <c r="E31" s="225"/>
      <c r="F31" s="225"/>
      <c r="G31" s="225"/>
      <c r="H31" s="225"/>
      <c r="I31" s="225"/>
      <c r="J31" s="227">
        <f>SUM(J28:J30)</f>
        <v>86</v>
      </c>
      <c r="K31" s="225"/>
      <c r="L31" s="228">
        <f>SUM(L28:L30)</f>
        <v>9</v>
      </c>
      <c r="M31" s="226"/>
      <c r="N31" s="15"/>
      <c r="P31"/>
      <c r="Q31"/>
      <c r="R31"/>
      <c r="S31"/>
      <c r="T31"/>
      <c r="U31"/>
      <c r="V31"/>
      <c r="W31"/>
      <c r="X31"/>
      <c r="Y31"/>
      <c r="Z31"/>
      <c r="AA31"/>
    </row>
    <row r="32" spans="2:27" ht="18" customHeight="1">
      <c r="B32" s="518" t="s">
        <v>210</v>
      </c>
      <c r="C32" s="519"/>
      <c r="D32" s="519"/>
      <c r="E32" s="519"/>
      <c r="F32" s="519"/>
      <c r="G32" s="519"/>
      <c r="H32" s="519"/>
      <c r="I32" s="520"/>
      <c r="J32" s="161">
        <f>SUM(J31,J27,J21,J16)</f>
        <v>310</v>
      </c>
      <c r="K32" s="155"/>
      <c r="L32" s="161">
        <f>SUM(L31,L27,L21,L16)</f>
        <v>31</v>
      </c>
      <c r="M32" s="156"/>
      <c r="N32" s="15"/>
      <c r="P32"/>
      <c r="Q32"/>
      <c r="R32"/>
      <c r="S32"/>
      <c r="T32"/>
      <c r="U32"/>
      <c r="V32"/>
      <c r="W32"/>
      <c r="X32"/>
      <c r="Y32"/>
      <c r="Z32"/>
      <c r="AA32"/>
    </row>
    <row r="33" spans="2:27" ht="13.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5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</row>
  </sheetData>
  <sheetProtection/>
  <mergeCells count="15">
    <mergeCell ref="B27:C27"/>
    <mergeCell ref="B31:C31"/>
    <mergeCell ref="B32:I32"/>
    <mergeCell ref="E7:M7"/>
    <mergeCell ref="B9:B11"/>
    <mergeCell ref="C9:C11"/>
    <mergeCell ref="D9:L9"/>
    <mergeCell ref="M9:M11"/>
    <mergeCell ref="D10:D11"/>
    <mergeCell ref="E10:J10"/>
    <mergeCell ref="B8:M8"/>
    <mergeCell ref="K10:K11"/>
    <mergeCell ref="L10:L11"/>
    <mergeCell ref="B16:C16"/>
    <mergeCell ref="B21:C2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zoomScalePageLayoutView="0" workbookViewId="0" topLeftCell="A7">
      <selection activeCell="B28" sqref="B28:J28"/>
    </sheetView>
  </sheetViews>
  <sheetFormatPr defaultColWidth="9" defaultRowHeight="14.25"/>
  <cols>
    <col min="1" max="1" width="2.8984375" style="16" customWidth="1"/>
    <col min="2" max="2" width="8.69921875" style="16" customWidth="1"/>
    <col min="3" max="3" width="36.5" style="16" customWidth="1"/>
    <col min="4" max="4" width="12.19921875" style="16" customWidth="1"/>
    <col min="5" max="5" width="3.8984375" style="16" customWidth="1"/>
    <col min="6" max="10" width="3.69921875" style="16" customWidth="1"/>
    <col min="11" max="11" width="9" style="16" customWidth="1"/>
    <col min="12" max="12" width="8.3984375" style="16" customWidth="1"/>
    <col min="13" max="13" width="4.8984375" style="16" customWidth="1"/>
    <col min="14" max="16384" width="9" style="16" customWidth="1"/>
  </cols>
  <sheetData>
    <row r="1" spans="2:14" ht="15" customHeight="1">
      <c r="B1" s="244"/>
      <c r="C1" s="379"/>
      <c r="D1" s="379" t="s">
        <v>14</v>
      </c>
      <c r="E1" s="378"/>
      <c r="F1" s="379"/>
      <c r="G1" s="379"/>
      <c r="H1" s="379"/>
      <c r="I1" s="379"/>
      <c r="J1" s="379"/>
      <c r="K1" s="379"/>
      <c r="L1" s="379"/>
      <c r="M1" s="379"/>
      <c r="N1" s="379"/>
    </row>
    <row r="2" spans="2:14" ht="15" customHeight="1">
      <c r="B2" s="244"/>
      <c r="C2" s="379"/>
      <c r="D2" s="380" t="s">
        <v>11</v>
      </c>
      <c r="E2" s="384" t="s">
        <v>36</v>
      </c>
      <c r="F2" s="24"/>
      <c r="G2" s="24"/>
      <c r="H2" s="379"/>
      <c r="I2" s="379"/>
      <c r="J2" s="379"/>
      <c r="K2" s="379"/>
      <c r="L2" s="379"/>
      <c r="M2" s="379"/>
      <c r="N2" s="379"/>
    </row>
    <row r="3" spans="2:14" ht="15" customHeight="1">
      <c r="B3" s="244"/>
      <c r="C3" s="379"/>
      <c r="D3" s="380" t="s">
        <v>13</v>
      </c>
      <c r="E3" s="24" t="s">
        <v>130</v>
      </c>
      <c r="F3" s="24"/>
      <c r="G3" s="24"/>
      <c r="H3" s="379"/>
      <c r="I3" s="379"/>
      <c r="J3" s="379"/>
      <c r="K3" s="379"/>
      <c r="L3" s="379"/>
      <c r="M3" s="379"/>
      <c r="N3" s="379"/>
    </row>
    <row r="4" spans="2:14" ht="15" customHeight="1">
      <c r="B4" s="244"/>
      <c r="C4" s="379"/>
      <c r="D4" s="380" t="s">
        <v>9</v>
      </c>
      <c r="E4" s="24" t="s">
        <v>37</v>
      </c>
      <c r="F4" s="24"/>
      <c r="G4" s="24"/>
      <c r="H4" s="379"/>
      <c r="I4" s="379"/>
      <c r="J4" s="379"/>
      <c r="K4" s="379"/>
      <c r="L4" s="379"/>
      <c r="M4" s="379"/>
      <c r="N4" s="379"/>
    </row>
    <row r="5" spans="2:14" ht="15" customHeight="1">
      <c r="B5" s="244"/>
      <c r="C5" s="379"/>
      <c r="D5" s="380" t="s">
        <v>10</v>
      </c>
      <c r="E5" s="24" t="s">
        <v>38</v>
      </c>
      <c r="F5" s="24"/>
      <c r="G5" s="24"/>
      <c r="H5" s="379"/>
      <c r="I5" s="379"/>
      <c r="J5" s="379"/>
      <c r="K5" s="379"/>
      <c r="L5" s="379"/>
      <c r="M5" s="379"/>
      <c r="N5" s="379"/>
    </row>
    <row r="6" spans="2:14" ht="15" customHeight="1">
      <c r="B6" s="244"/>
      <c r="C6" s="379"/>
      <c r="D6" s="380" t="s">
        <v>102</v>
      </c>
      <c r="E6" s="385" t="s">
        <v>308</v>
      </c>
      <c r="F6" s="385"/>
      <c r="G6" s="385"/>
      <c r="H6" s="387"/>
      <c r="I6" s="387"/>
      <c r="J6" s="387"/>
      <c r="K6" s="387"/>
      <c r="L6" s="379"/>
      <c r="M6" s="379"/>
      <c r="N6" s="379"/>
    </row>
    <row r="7" spans="2:14" ht="21" customHeight="1">
      <c r="B7" s="244"/>
      <c r="C7" s="379"/>
      <c r="D7" s="380" t="s">
        <v>12</v>
      </c>
      <c r="E7" s="499" t="s">
        <v>256</v>
      </c>
      <c r="F7" s="499"/>
      <c r="G7" s="499"/>
      <c r="H7" s="499"/>
      <c r="I7" s="499"/>
      <c r="J7" s="499"/>
      <c r="K7" s="499"/>
      <c r="L7" s="499"/>
      <c r="M7" s="499"/>
      <c r="N7" s="499"/>
    </row>
    <row r="8" spans="2:15" ht="13.5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5"/>
    </row>
    <row r="9" spans="2:14" ht="13.5">
      <c r="B9" s="369" t="s">
        <v>309</v>
      </c>
      <c r="C9" s="369"/>
      <c r="D9" s="369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2:14" ht="14.25" thickBot="1">
      <c r="B10" s="542" t="s">
        <v>30</v>
      </c>
      <c r="C10" s="544" t="s">
        <v>0</v>
      </c>
      <c r="D10" s="546" t="s">
        <v>1</v>
      </c>
      <c r="E10" s="546"/>
      <c r="F10" s="546"/>
      <c r="G10" s="546"/>
      <c r="H10" s="546"/>
      <c r="I10" s="546"/>
      <c r="J10" s="546"/>
      <c r="K10" s="546"/>
      <c r="L10" s="546"/>
      <c r="M10" s="547"/>
      <c r="N10" s="548" t="s">
        <v>291</v>
      </c>
    </row>
    <row r="11" spans="2:14" ht="15" thickBot="1" thickTop="1">
      <c r="B11" s="543"/>
      <c r="C11" s="545"/>
      <c r="D11" s="530" t="s">
        <v>2</v>
      </c>
      <c r="E11" s="530" t="s">
        <v>35</v>
      </c>
      <c r="F11" s="530"/>
      <c r="G11" s="530"/>
      <c r="H11" s="530"/>
      <c r="I11" s="530"/>
      <c r="J11" s="530"/>
      <c r="K11" s="531"/>
      <c r="L11" s="530" t="s">
        <v>357</v>
      </c>
      <c r="M11" s="533" t="s">
        <v>3</v>
      </c>
      <c r="N11" s="549"/>
    </row>
    <row r="12" spans="2:14" ht="39.75" customHeight="1" thickBot="1" thickTop="1">
      <c r="B12" s="543"/>
      <c r="C12" s="545"/>
      <c r="D12" s="530"/>
      <c r="E12" s="139" t="s">
        <v>24</v>
      </c>
      <c r="F12" s="139" t="s">
        <v>257</v>
      </c>
      <c r="G12" s="139" t="s">
        <v>258</v>
      </c>
      <c r="H12" s="139" t="s">
        <v>25</v>
      </c>
      <c r="I12" s="139" t="s">
        <v>26</v>
      </c>
      <c r="J12" s="166" t="s">
        <v>29</v>
      </c>
      <c r="K12" s="167" t="s">
        <v>4</v>
      </c>
      <c r="L12" s="532"/>
      <c r="M12" s="534"/>
      <c r="N12" s="550"/>
    </row>
    <row r="13" spans="2:14" ht="30" customHeight="1" thickBot="1" thickTop="1">
      <c r="B13" s="140" t="s">
        <v>73</v>
      </c>
      <c r="C13" s="168" t="s">
        <v>62</v>
      </c>
      <c r="D13" s="150"/>
      <c r="E13" s="151"/>
      <c r="F13" s="151">
        <v>28</v>
      </c>
      <c r="G13" s="151"/>
      <c r="H13" s="151"/>
      <c r="I13" s="151"/>
      <c r="J13" s="157"/>
      <c r="K13" s="160">
        <f aca="true" t="shared" si="0" ref="K13:K26">SUM(E13:J13)</f>
        <v>28</v>
      </c>
      <c r="L13" s="162" t="s">
        <v>82</v>
      </c>
      <c r="M13" s="164">
        <v>2</v>
      </c>
      <c r="N13" s="163" t="s">
        <v>292</v>
      </c>
    </row>
    <row r="14" spans="2:14" ht="18" customHeight="1" thickBot="1" thickTop="1">
      <c r="B14" s="140" t="s">
        <v>73</v>
      </c>
      <c r="C14" s="149" t="s">
        <v>63</v>
      </c>
      <c r="D14" s="150"/>
      <c r="E14" s="151"/>
      <c r="F14" s="151">
        <v>28</v>
      </c>
      <c r="G14" s="151"/>
      <c r="H14" s="151"/>
      <c r="I14" s="151"/>
      <c r="J14" s="157"/>
      <c r="K14" s="160">
        <f t="shared" si="0"/>
        <v>28</v>
      </c>
      <c r="L14" s="162" t="s">
        <v>82</v>
      </c>
      <c r="M14" s="165">
        <v>2</v>
      </c>
      <c r="N14" s="163" t="s">
        <v>292</v>
      </c>
    </row>
    <row r="15" spans="2:14" ht="30" customHeight="1" thickBot="1" thickTop="1">
      <c r="B15" s="140" t="s">
        <v>73</v>
      </c>
      <c r="C15" s="168" t="s">
        <v>64</v>
      </c>
      <c r="D15" s="150"/>
      <c r="E15" s="151"/>
      <c r="F15" s="151">
        <v>28</v>
      </c>
      <c r="G15" s="151"/>
      <c r="H15" s="151"/>
      <c r="I15" s="151"/>
      <c r="J15" s="157"/>
      <c r="K15" s="160">
        <f t="shared" si="0"/>
        <v>28</v>
      </c>
      <c r="L15" s="162" t="s">
        <v>82</v>
      </c>
      <c r="M15" s="165">
        <v>2</v>
      </c>
      <c r="N15" s="163" t="s">
        <v>292</v>
      </c>
    </row>
    <row r="16" spans="2:14" ht="15" thickBot="1" thickTop="1">
      <c r="B16" s="538" t="s">
        <v>206</v>
      </c>
      <c r="C16" s="539"/>
      <c r="D16" s="217"/>
      <c r="E16" s="218"/>
      <c r="F16" s="218"/>
      <c r="G16" s="218"/>
      <c r="H16" s="218"/>
      <c r="I16" s="218"/>
      <c r="J16" s="219"/>
      <c r="K16" s="222">
        <f>SUM(K13:K15)</f>
        <v>84</v>
      </c>
      <c r="L16" s="220"/>
      <c r="M16" s="223">
        <f>SUM(M13:M15)</f>
        <v>6</v>
      </c>
      <c r="N16" s="221"/>
    </row>
    <row r="17" spans="2:14" ht="18" customHeight="1" thickBot="1" thickTop="1">
      <c r="B17" s="140" t="s">
        <v>74</v>
      </c>
      <c r="C17" s="149" t="s">
        <v>65</v>
      </c>
      <c r="D17" s="150"/>
      <c r="E17" s="151"/>
      <c r="F17" s="151"/>
      <c r="G17" s="151">
        <v>28</v>
      </c>
      <c r="H17" s="151"/>
      <c r="I17" s="151"/>
      <c r="J17" s="157"/>
      <c r="K17" s="160">
        <f t="shared" si="0"/>
        <v>28</v>
      </c>
      <c r="L17" s="162" t="s">
        <v>82</v>
      </c>
      <c r="M17" s="165">
        <v>4</v>
      </c>
      <c r="N17" s="163" t="s">
        <v>292</v>
      </c>
    </row>
    <row r="18" spans="2:14" ht="18" customHeight="1" thickBot="1" thickTop="1">
      <c r="B18" s="140" t="s">
        <v>74</v>
      </c>
      <c r="C18" s="149" t="s">
        <v>66</v>
      </c>
      <c r="D18" s="150"/>
      <c r="E18" s="151"/>
      <c r="F18" s="151">
        <v>28</v>
      </c>
      <c r="G18" s="151"/>
      <c r="H18" s="151"/>
      <c r="I18" s="151"/>
      <c r="J18" s="157"/>
      <c r="K18" s="160">
        <f t="shared" si="0"/>
        <v>28</v>
      </c>
      <c r="L18" s="162" t="s">
        <v>82</v>
      </c>
      <c r="M18" s="165">
        <v>2</v>
      </c>
      <c r="N18" s="163" t="s">
        <v>292</v>
      </c>
    </row>
    <row r="19" spans="2:14" ht="18" customHeight="1" thickBot="1" thickTop="1">
      <c r="B19" s="140" t="s">
        <v>74</v>
      </c>
      <c r="C19" s="149" t="s">
        <v>68</v>
      </c>
      <c r="D19" s="150"/>
      <c r="E19" s="151"/>
      <c r="F19" s="151">
        <v>28</v>
      </c>
      <c r="G19" s="151"/>
      <c r="H19" s="151"/>
      <c r="I19" s="151"/>
      <c r="J19" s="157"/>
      <c r="K19" s="160">
        <f>SUM(E19:J19)</f>
        <v>28</v>
      </c>
      <c r="L19" s="162" t="s">
        <v>82</v>
      </c>
      <c r="M19" s="165">
        <v>2</v>
      </c>
      <c r="N19" s="163" t="s">
        <v>292</v>
      </c>
    </row>
    <row r="20" spans="2:14" ht="18" customHeight="1" thickBot="1" thickTop="1">
      <c r="B20" s="538" t="s">
        <v>207</v>
      </c>
      <c r="C20" s="539"/>
      <c r="D20" s="217"/>
      <c r="E20" s="218"/>
      <c r="F20" s="218"/>
      <c r="G20" s="218"/>
      <c r="H20" s="218"/>
      <c r="I20" s="218"/>
      <c r="J20" s="219"/>
      <c r="K20" s="222">
        <f>SUM(K17:K19)</f>
        <v>84</v>
      </c>
      <c r="L20" s="220"/>
      <c r="M20" s="223">
        <f>SUM(M17:M19)</f>
        <v>8</v>
      </c>
      <c r="N20" s="221"/>
    </row>
    <row r="21" spans="2:14" ht="18" customHeight="1" thickBot="1" thickTop="1">
      <c r="B21" s="140" t="s">
        <v>75</v>
      </c>
      <c r="C21" s="149" t="s">
        <v>67</v>
      </c>
      <c r="D21" s="150"/>
      <c r="E21" s="151"/>
      <c r="F21" s="151"/>
      <c r="G21" s="151">
        <v>28</v>
      </c>
      <c r="H21" s="151"/>
      <c r="I21" s="151"/>
      <c r="J21" s="157"/>
      <c r="K21" s="160">
        <f t="shared" si="0"/>
        <v>28</v>
      </c>
      <c r="L21" s="162" t="s">
        <v>82</v>
      </c>
      <c r="M21" s="165">
        <v>4</v>
      </c>
      <c r="N21" s="163" t="s">
        <v>292</v>
      </c>
    </row>
    <row r="22" spans="2:14" ht="18" customHeight="1" thickBot="1" thickTop="1">
      <c r="B22" s="140" t="s">
        <v>75</v>
      </c>
      <c r="C22" s="149" t="s">
        <v>69</v>
      </c>
      <c r="D22" s="150"/>
      <c r="E22" s="151"/>
      <c r="F22" s="151"/>
      <c r="G22" s="151">
        <v>28</v>
      </c>
      <c r="H22" s="151"/>
      <c r="I22" s="151"/>
      <c r="J22" s="157"/>
      <c r="K22" s="160">
        <f t="shared" si="0"/>
        <v>28</v>
      </c>
      <c r="L22" s="162" t="s">
        <v>82</v>
      </c>
      <c r="M22" s="165">
        <v>4</v>
      </c>
      <c r="N22" s="163" t="s">
        <v>292</v>
      </c>
    </row>
    <row r="23" spans="2:14" ht="18" customHeight="1" thickBot="1" thickTop="1">
      <c r="B23" s="538" t="s">
        <v>208</v>
      </c>
      <c r="C23" s="539"/>
      <c r="D23" s="217"/>
      <c r="E23" s="218"/>
      <c r="F23" s="218"/>
      <c r="G23" s="218"/>
      <c r="H23" s="218"/>
      <c r="I23" s="218"/>
      <c r="J23" s="219"/>
      <c r="K23" s="222">
        <f>SUM(K21:K22)</f>
        <v>56</v>
      </c>
      <c r="L23" s="220"/>
      <c r="M23" s="223">
        <f>SUM(M21:M22)</f>
        <v>8</v>
      </c>
      <c r="N23" s="221"/>
    </row>
    <row r="24" spans="2:14" ht="18" customHeight="1" thickBot="1" thickTop="1">
      <c r="B24" s="140" t="s">
        <v>76</v>
      </c>
      <c r="C24" s="149" t="s">
        <v>70</v>
      </c>
      <c r="D24" s="150"/>
      <c r="E24" s="151"/>
      <c r="F24" s="151"/>
      <c r="G24" s="151">
        <v>28</v>
      </c>
      <c r="H24" s="151"/>
      <c r="I24" s="151"/>
      <c r="J24" s="157"/>
      <c r="K24" s="160">
        <f t="shared" si="0"/>
        <v>28</v>
      </c>
      <c r="L24" s="162" t="s">
        <v>82</v>
      </c>
      <c r="M24" s="165">
        <v>4</v>
      </c>
      <c r="N24" s="163" t="s">
        <v>292</v>
      </c>
    </row>
    <row r="25" spans="2:14" ht="27" thickBot="1" thickTop="1">
      <c r="B25" s="140" t="s">
        <v>76</v>
      </c>
      <c r="C25" s="168" t="s">
        <v>71</v>
      </c>
      <c r="D25" s="150"/>
      <c r="E25" s="151"/>
      <c r="F25" s="151"/>
      <c r="G25" s="151">
        <v>28</v>
      </c>
      <c r="H25" s="151"/>
      <c r="I25" s="151"/>
      <c r="J25" s="157"/>
      <c r="K25" s="160">
        <f t="shared" si="0"/>
        <v>28</v>
      </c>
      <c r="L25" s="162" t="s">
        <v>82</v>
      </c>
      <c r="M25" s="165">
        <v>4</v>
      </c>
      <c r="N25" s="163" t="s">
        <v>292</v>
      </c>
    </row>
    <row r="26" spans="2:14" ht="18" customHeight="1" thickBot="1" thickTop="1">
      <c r="B26" s="140" t="s">
        <v>76</v>
      </c>
      <c r="C26" s="152" t="s">
        <v>51</v>
      </c>
      <c r="D26" s="150"/>
      <c r="E26" s="151"/>
      <c r="F26" s="151"/>
      <c r="G26" s="151"/>
      <c r="H26" s="151"/>
      <c r="I26" s="151"/>
      <c r="J26" s="157">
        <v>30</v>
      </c>
      <c r="K26" s="160">
        <f t="shared" si="0"/>
        <v>30</v>
      </c>
      <c r="L26" s="162" t="s">
        <v>82</v>
      </c>
      <c r="M26" s="165">
        <v>1</v>
      </c>
      <c r="N26" s="163" t="s">
        <v>292</v>
      </c>
    </row>
    <row r="27" spans="2:14" ht="18" customHeight="1" thickTop="1">
      <c r="B27" s="540" t="s">
        <v>209</v>
      </c>
      <c r="C27" s="541"/>
      <c r="D27" s="224"/>
      <c r="E27" s="225"/>
      <c r="F27" s="225"/>
      <c r="G27" s="225"/>
      <c r="H27" s="225"/>
      <c r="I27" s="225"/>
      <c r="J27" s="225"/>
      <c r="K27" s="227">
        <f>SUM(K24:K26)</f>
        <v>86</v>
      </c>
      <c r="L27" s="225"/>
      <c r="M27" s="228">
        <f>SUM(M24:M26)</f>
        <v>9</v>
      </c>
      <c r="N27" s="226"/>
    </row>
    <row r="28" spans="2:14" ht="18" customHeight="1">
      <c r="B28" s="535" t="s">
        <v>210</v>
      </c>
      <c r="C28" s="536"/>
      <c r="D28" s="536"/>
      <c r="E28" s="536"/>
      <c r="F28" s="536"/>
      <c r="G28" s="536"/>
      <c r="H28" s="536"/>
      <c r="I28" s="536"/>
      <c r="J28" s="537"/>
      <c r="K28" s="161">
        <f>SUM(K27,K23,K20,K16)</f>
        <v>310</v>
      </c>
      <c r="L28" s="155"/>
      <c r="M28" s="161">
        <f>SUM(M27,M23,M20,M16)</f>
        <v>31</v>
      </c>
      <c r="N28" s="156"/>
    </row>
    <row r="29" spans="2:14" ht="13.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4">
    <mergeCell ref="E7:N7"/>
    <mergeCell ref="B10:B12"/>
    <mergeCell ref="C10:C12"/>
    <mergeCell ref="D10:M10"/>
    <mergeCell ref="N10:N12"/>
    <mergeCell ref="D11:D12"/>
    <mergeCell ref="E11:K11"/>
    <mergeCell ref="L11:L12"/>
    <mergeCell ref="M11:M12"/>
    <mergeCell ref="B28:J28"/>
    <mergeCell ref="B16:C16"/>
    <mergeCell ref="B20:C20"/>
    <mergeCell ref="B23:C23"/>
    <mergeCell ref="B27:C27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zoomScalePageLayoutView="0" workbookViewId="0" topLeftCell="A10">
      <selection activeCell="S19" sqref="S19:S20"/>
    </sheetView>
  </sheetViews>
  <sheetFormatPr defaultColWidth="9" defaultRowHeight="14.25"/>
  <cols>
    <col min="1" max="1" width="2.8984375" style="16" customWidth="1"/>
    <col min="2" max="2" width="9.8984375" style="16" customWidth="1"/>
    <col min="3" max="3" width="36" style="16" customWidth="1"/>
    <col min="4" max="4" width="14.3984375" style="16" customWidth="1"/>
    <col min="5" max="5" width="3.8984375" style="16" customWidth="1"/>
    <col min="6" max="10" width="3.69921875" style="16" customWidth="1"/>
    <col min="11" max="11" width="9" style="16" customWidth="1"/>
    <col min="12" max="12" width="8.3984375" style="16" customWidth="1"/>
    <col min="13" max="13" width="4.8984375" style="16" customWidth="1"/>
    <col min="14" max="14" width="7.69921875" style="16" customWidth="1"/>
    <col min="15" max="16384" width="9" style="16" customWidth="1"/>
  </cols>
  <sheetData>
    <row r="1" spans="2:14" ht="15" customHeight="1">
      <c r="B1" s="244"/>
      <c r="C1" s="244"/>
      <c r="D1" s="379" t="s">
        <v>14</v>
      </c>
      <c r="E1" s="378"/>
      <c r="F1" s="379"/>
      <c r="G1" s="379"/>
      <c r="H1" s="379"/>
      <c r="I1" s="379"/>
      <c r="J1" s="379"/>
      <c r="K1" s="379"/>
      <c r="L1" s="379"/>
      <c r="M1" s="379"/>
      <c r="N1" s="379"/>
    </row>
    <row r="2" spans="2:14" ht="15" customHeight="1">
      <c r="B2" s="244"/>
      <c r="C2" s="244"/>
      <c r="D2" s="380" t="s">
        <v>11</v>
      </c>
      <c r="E2" s="384" t="s">
        <v>36</v>
      </c>
      <c r="F2" s="385"/>
      <c r="G2" s="385"/>
      <c r="H2" s="387"/>
      <c r="I2" s="379"/>
      <c r="J2" s="379"/>
      <c r="K2" s="379"/>
      <c r="L2" s="379"/>
      <c r="M2" s="379"/>
      <c r="N2" s="379"/>
    </row>
    <row r="3" spans="2:14" ht="15" customHeight="1">
      <c r="B3" s="244"/>
      <c r="C3" s="244"/>
      <c r="D3" s="380" t="s">
        <v>13</v>
      </c>
      <c r="E3" s="24" t="s">
        <v>130</v>
      </c>
      <c r="F3" s="24"/>
      <c r="G3" s="24"/>
      <c r="H3" s="379"/>
      <c r="I3" s="379"/>
      <c r="J3" s="379"/>
      <c r="K3" s="379"/>
      <c r="L3" s="379"/>
      <c r="M3" s="379"/>
      <c r="N3" s="379"/>
    </row>
    <row r="4" spans="2:14" ht="15" customHeight="1">
      <c r="B4" s="244"/>
      <c r="C4" s="244"/>
      <c r="D4" s="380" t="s">
        <v>9</v>
      </c>
      <c r="E4" s="24" t="s">
        <v>37</v>
      </c>
      <c r="F4" s="24"/>
      <c r="G4" s="24"/>
      <c r="H4" s="379"/>
      <c r="I4" s="379"/>
      <c r="J4" s="379"/>
      <c r="K4" s="379"/>
      <c r="L4" s="379"/>
      <c r="M4" s="379"/>
      <c r="N4" s="379"/>
    </row>
    <row r="5" spans="2:14" ht="15" customHeight="1">
      <c r="B5" s="244"/>
      <c r="C5" s="244"/>
      <c r="D5" s="380" t="s">
        <v>10</v>
      </c>
      <c r="E5" s="24" t="s">
        <v>38</v>
      </c>
      <c r="F5" s="24"/>
      <c r="G5" s="24"/>
      <c r="H5" s="379"/>
      <c r="I5" s="379"/>
      <c r="J5" s="379"/>
      <c r="K5" s="379"/>
      <c r="L5" s="379"/>
      <c r="M5" s="379"/>
      <c r="N5" s="379"/>
    </row>
    <row r="6" spans="2:14" ht="15" customHeight="1">
      <c r="B6" s="244"/>
      <c r="C6" s="244"/>
      <c r="D6" s="380" t="s">
        <v>102</v>
      </c>
      <c r="E6" s="385" t="s">
        <v>306</v>
      </c>
      <c r="F6" s="385"/>
      <c r="G6" s="385"/>
      <c r="H6" s="387"/>
      <c r="I6" s="387"/>
      <c r="J6" s="387"/>
      <c r="K6" s="387"/>
      <c r="L6" s="387"/>
      <c r="M6" s="379"/>
      <c r="N6" s="379"/>
    </row>
    <row r="7" spans="2:14" ht="17.25" customHeight="1">
      <c r="B7" s="244"/>
      <c r="C7" s="244"/>
      <c r="D7" s="380" t="s">
        <v>12</v>
      </c>
      <c r="E7" s="499" t="s">
        <v>256</v>
      </c>
      <c r="F7" s="499"/>
      <c r="G7" s="499"/>
      <c r="H7" s="499"/>
      <c r="I7" s="499"/>
      <c r="J7" s="499"/>
      <c r="K7" s="499"/>
      <c r="L7" s="499"/>
      <c r="M7" s="499"/>
      <c r="N7" s="499"/>
    </row>
    <row r="8" spans="2:14" ht="15" customHeight="1">
      <c r="B8" s="244"/>
      <c r="C8" s="244"/>
      <c r="D8" s="17"/>
      <c r="E8" s="18"/>
      <c r="F8" s="18"/>
      <c r="G8" s="18"/>
      <c r="H8" s="18"/>
      <c r="I8" s="18"/>
      <c r="J8" s="18"/>
      <c r="K8" s="18"/>
      <c r="L8" s="18"/>
      <c r="M8" s="244"/>
      <c r="N8" s="244"/>
    </row>
    <row r="9" spans="2:14" ht="13.5">
      <c r="B9" s="553" t="s">
        <v>307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</row>
    <row r="10" spans="2:14" ht="14.25" thickBot="1">
      <c r="B10" s="542" t="s">
        <v>30</v>
      </c>
      <c r="C10" s="544" t="s">
        <v>0</v>
      </c>
      <c r="D10" s="546" t="s">
        <v>1</v>
      </c>
      <c r="E10" s="546"/>
      <c r="F10" s="546"/>
      <c r="G10" s="546"/>
      <c r="H10" s="546"/>
      <c r="I10" s="546"/>
      <c r="J10" s="546"/>
      <c r="K10" s="546"/>
      <c r="L10" s="546"/>
      <c r="M10" s="547"/>
      <c r="N10" s="548" t="s">
        <v>293</v>
      </c>
    </row>
    <row r="11" spans="2:14" ht="15" thickBot="1" thickTop="1">
      <c r="B11" s="543"/>
      <c r="C11" s="545"/>
      <c r="D11" s="530" t="s">
        <v>2</v>
      </c>
      <c r="E11" s="530" t="s">
        <v>35</v>
      </c>
      <c r="F11" s="530"/>
      <c r="G11" s="530"/>
      <c r="H11" s="530"/>
      <c r="I11" s="530"/>
      <c r="J11" s="530"/>
      <c r="K11" s="530"/>
      <c r="L11" s="530" t="s">
        <v>357</v>
      </c>
      <c r="M11" s="533" t="s">
        <v>3</v>
      </c>
      <c r="N11" s="549"/>
    </row>
    <row r="12" spans="2:14" ht="39.75" customHeight="1" thickBot="1" thickTop="1">
      <c r="B12" s="543"/>
      <c r="C12" s="545"/>
      <c r="D12" s="530"/>
      <c r="E12" s="139" t="s">
        <v>24</v>
      </c>
      <c r="F12" s="139" t="s">
        <v>257</v>
      </c>
      <c r="G12" s="139" t="s">
        <v>258</v>
      </c>
      <c r="H12" s="139" t="s">
        <v>25</v>
      </c>
      <c r="I12" s="139" t="s">
        <v>26</v>
      </c>
      <c r="J12" s="139" t="s">
        <v>29</v>
      </c>
      <c r="K12" s="158" t="s">
        <v>4</v>
      </c>
      <c r="L12" s="530"/>
      <c r="M12" s="534"/>
      <c r="N12" s="550"/>
    </row>
    <row r="13" spans="2:14" ht="18" customHeight="1" thickBot="1" thickTop="1">
      <c r="B13" s="148" t="s">
        <v>73</v>
      </c>
      <c r="C13" s="169" t="s">
        <v>165</v>
      </c>
      <c r="D13" s="150"/>
      <c r="E13" s="151"/>
      <c r="F13" s="151"/>
      <c r="G13" s="151">
        <v>28</v>
      </c>
      <c r="H13" s="151"/>
      <c r="I13" s="151"/>
      <c r="J13" s="157"/>
      <c r="K13" s="159">
        <f aca="true" t="shared" si="0" ref="K13:K26">SUM(E13:J13)</f>
        <v>28</v>
      </c>
      <c r="L13" s="162" t="s">
        <v>82</v>
      </c>
      <c r="M13" s="164">
        <v>4</v>
      </c>
      <c r="N13" s="180" t="s">
        <v>294</v>
      </c>
    </row>
    <row r="14" spans="2:14" ht="18" customHeight="1" thickBot="1" thickTop="1">
      <c r="B14" s="148" t="s">
        <v>73</v>
      </c>
      <c r="C14" s="169" t="s">
        <v>166</v>
      </c>
      <c r="D14" s="150"/>
      <c r="E14" s="151"/>
      <c r="F14" s="151">
        <v>28</v>
      </c>
      <c r="G14" s="151"/>
      <c r="H14" s="151"/>
      <c r="I14" s="151"/>
      <c r="J14" s="157"/>
      <c r="K14" s="160">
        <f t="shared" si="0"/>
        <v>28</v>
      </c>
      <c r="L14" s="162" t="s">
        <v>82</v>
      </c>
      <c r="M14" s="165">
        <v>2</v>
      </c>
      <c r="N14" s="180" t="s">
        <v>294</v>
      </c>
    </row>
    <row r="15" spans="2:14" ht="18" customHeight="1" thickBot="1" thickTop="1">
      <c r="B15" s="556" t="s">
        <v>206</v>
      </c>
      <c r="C15" s="557"/>
      <c r="D15" s="217"/>
      <c r="E15" s="218"/>
      <c r="F15" s="218"/>
      <c r="G15" s="218"/>
      <c r="H15" s="218"/>
      <c r="I15" s="218"/>
      <c r="J15" s="219"/>
      <c r="K15" s="222">
        <f>SUM(K13:K14)</f>
        <v>56</v>
      </c>
      <c r="L15" s="220"/>
      <c r="M15" s="223">
        <f>SUM(M13:M14)</f>
        <v>6</v>
      </c>
      <c r="N15" s="216"/>
    </row>
    <row r="16" spans="2:14" ht="18" customHeight="1" thickBot="1" thickTop="1">
      <c r="B16" s="148" t="s">
        <v>74</v>
      </c>
      <c r="C16" s="170" t="s">
        <v>185</v>
      </c>
      <c r="D16" s="150"/>
      <c r="E16" s="151"/>
      <c r="F16" s="151"/>
      <c r="G16" s="151">
        <v>28</v>
      </c>
      <c r="H16" s="151"/>
      <c r="I16" s="151"/>
      <c r="J16" s="157"/>
      <c r="K16" s="160">
        <f t="shared" si="0"/>
        <v>28</v>
      </c>
      <c r="L16" s="162" t="s">
        <v>82</v>
      </c>
      <c r="M16" s="165">
        <v>4</v>
      </c>
      <c r="N16" s="180" t="s">
        <v>294</v>
      </c>
    </row>
    <row r="17" spans="2:14" ht="18" customHeight="1" thickBot="1" thickTop="1">
      <c r="B17" s="148" t="s">
        <v>74</v>
      </c>
      <c r="C17" s="170" t="s">
        <v>167</v>
      </c>
      <c r="D17" s="150"/>
      <c r="E17" s="151"/>
      <c r="F17" s="151"/>
      <c r="G17" s="151">
        <v>28</v>
      </c>
      <c r="H17" s="151"/>
      <c r="I17" s="151"/>
      <c r="J17" s="157"/>
      <c r="K17" s="160">
        <f t="shared" si="0"/>
        <v>28</v>
      </c>
      <c r="L17" s="162" t="s">
        <v>82</v>
      </c>
      <c r="M17" s="165">
        <v>4</v>
      </c>
      <c r="N17" s="180" t="s">
        <v>294</v>
      </c>
    </row>
    <row r="18" spans="2:14" ht="18" customHeight="1" thickBot="1" thickTop="1">
      <c r="B18" s="551" t="s">
        <v>207</v>
      </c>
      <c r="C18" s="552"/>
      <c r="D18" s="217"/>
      <c r="E18" s="218"/>
      <c r="F18" s="218"/>
      <c r="G18" s="218"/>
      <c r="H18" s="218"/>
      <c r="I18" s="218"/>
      <c r="J18" s="219"/>
      <c r="K18" s="222">
        <f>SUM(K16:K17)</f>
        <v>56</v>
      </c>
      <c r="L18" s="220"/>
      <c r="M18" s="223">
        <f>SUM(M16:M17)</f>
        <v>8</v>
      </c>
      <c r="N18" s="216"/>
    </row>
    <row r="19" spans="2:14" ht="18" customHeight="1" thickBot="1" thickTop="1">
      <c r="B19" s="148" t="s">
        <v>75</v>
      </c>
      <c r="C19" s="170" t="s">
        <v>186</v>
      </c>
      <c r="D19" s="150"/>
      <c r="E19" s="151"/>
      <c r="F19" s="151"/>
      <c r="G19" s="151">
        <v>28</v>
      </c>
      <c r="H19" s="151"/>
      <c r="I19" s="151"/>
      <c r="J19" s="157"/>
      <c r="K19" s="160">
        <f t="shared" si="0"/>
        <v>28</v>
      </c>
      <c r="L19" s="162" t="s">
        <v>82</v>
      </c>
      <c r="M19" s="165">
        <v>4</v>
      </c>
      <c r="N19" s="180" t="s">
        <v>294</v>
      </c>
    </row>
    <row r="20" spans="2:14" ht="27" thickBot="1" thickTop="1">
      <c r="B20" s="148" t="s">
        <v>75</v>
      </c>
      <c r="C20" s="173" t="s">
        <v>168</v>
      </c>
      <c r="D20" s="150"/>
      <c r="E20" s="151"/>
      <c r="F20" s="151">
        <v>28</v>
      </c>
      <c r="G20" s="151"/>
      <c r="H20" s="151"/>
      <c r="I20" s="151"/>
      <c r="J20" s="157"/>
      <c r="K20" s="160">
        <f t="shared" si="0"/>
        <v>28</v>
      </c>
      <c r="L20" s="162" t="s">
        <v>82</v>
      </c>
      <c r="M20" s="165">
        <v>2</v>
      </c>
      <c r="N20" s="180" t="s">
        <v>294</v>
      </c>
    </row>
    <row r="21" spans="2:14" ht="30" customHeight="1" thickBot="1" thickTop="1">
      <c r="B21" s="148" t="s">
        <v>75</v>
      </c>
      <c r="C21" s="171" t="s">
        <v>169</v>
      </c>
      <c r="D21" s="150"/>
      <c r="E21" s="151"/>
      <c r="F21" s="250">
        <v>28</v>
      </c>
      <c r="G21" s="151"/>
      <c r="H21" s="151"/>
      <c r="I21" s="151"/>
      <c r="J21" s="157"/>
      <c r="K21" s="160">
        <f t="shared" si="0"/>
        <v>28</v>
      </c>
      <c r="L21" s="162" t="s">
        <v>82</v>
      </c>
      <c r="M21" s="165">
        <v>2</v>
      </c>
      <c r="N21" s="180" t="s">
        <v>294</v>
      </c>
    </row>
    <row r="22" spans="2:14" ht="30" customHeight="1" thickBot="1" thickTop="1">
      <c r="B22" s="551" t="s">
        <v>208</v>
      </c>
      <c r="C22" s="552"/>
      <c r="D22" s="217"/>
      <c r="E22" s="218"/>
      <c r="F22" s="218"/>
      <c r="G22" s="218"/>
      <c r="H22" s="218"/>
      <c r="I22" s="218"/>
      <c r="J22" s="219"/>
      <c r="K22" s="222">
        <f>SUM(K19:K21)</f>
        <v>84</v>
      </c>
      <c r="L22" s="220"/>
      <c r="M22" s="223">
        <f>SUM(M19:M21)</f>
        <v>8</v>
      </c>
      <c r="N22" s="216"/>
    </row>
    <row r="23" spans="2:14" ht="18" customHeight="1" thickBot="1" thickTop="1">
      <c r="B23" s="148" t="s">
        <v>76</v>
      </c>
      <c r="C23" s="176" t="s">
        <v>187</v>
      </c>
      <c r="D23" s="150"/>
      <c r="E23" s="151"/>
      <c r="F23" s="151"/>
      <c r="G23" s="151">
        <v>28</v>
      </c>
      <c r="H23" s="151"/>
      <c r="I23" s="151"/>
      <c r="J23" s="157"/>
      <c r="K23" s="160">
        <f>SUM(E23:J23)</f>
        <v>28</v>
      </c>
      <c r="L23" s="162" t="s">
        <v>82</v>
      </c>
      <c r="M23" s="165">
        <v>4</v>
      </c>
      <c r="N23" s="180" t="s">
        <v>294</v>
      </c>
    </row>
    <row r="24" spans="2:14" ht="30" customHeight="1" thickBot="1" thickTop="1">
      <c r="B24" s="174" t="s">
        <v>76</v>
      </c>
      <c r="C24" s="177" t="s">
        <v>170</v>
      </c>
      <c r="D24" s="175"/>
      <c r="E24" s="151"/>
      <c r="F24" s="151">
        <v>28</v>
      </c>
      <c r="G24" s="151"/>
      <c r="H24" s="151"/>
      <c r="I24" s="151"/>
      <c r="J24" s="157"/>
      <c r="K24" s="160">
        <f t="shared" si="0"/>
        <v>28</v>
      </c>
      <c r="L24" s="162" t="s">
        <v>82</v>
      </c>
      <c r="M24" s="165">
        <v>2</v>
      </c>
      <c r="N24" s="180" t="s">
        <v>294</v>
      </c>
    </row>
    <row r="25" spans="2:14" ht="18" customHeight="1" thickBot="1" thickTop="1">
      <c r="B25" s="148" t="s">
        <v>76</v>
      </c>
      <c r="C25" s="147" t="s">
        <v>171</v>
      </c>
      <c r="D25" s="150"/>
      <c r="E25" s="151"/>
      <c r="F25" s="151">
        <v>28</v>
      </c>
      <c r="G25" s="151"/>
      <c r="H25" s="151"/>
      <c r="I25" s="151"/>
      <c r="J25" s="157"/>
      <c r="K25" s="160">
        <f t="shared" si="0"/>
        <v>28</v>
      </c>
      <c r="L25" s="162" t="s">
        <v>82</v>
      </c>
      <c r="M25" s="165">
        <v>2</v>
      </c>
      <c r="N25" s="180" t="s">
        <v>294</v>
      </c>
    </row>
    <row r="26" spans="2:14" ht="18" customHeight="1" thickBot="1" thickTop="1">
      <c r="B26" s="148" t="s">
        <v>76</v>
      </c>
      <c r="C26" s="172" t="s">
        <v>51</v>
      </c>
      <c r="D26" s="150"/>
      <c r="E26" s="151"/>
      <c r="F26" s="151"/>
      <c r="G26" s="151"/>
      <c r="H26" s="151"/>
      <c r="I26" s="151"/>
      <c r="J26" s="157">
        <v>30</v>
      </c>
      <c r="K26" s="160">
        <f t="shared" si="0"/>
        <v>30</v>
      </c>
      <c r="L26" s="162" t="s">
        <v>82</v>
      </c>
      <c r="M26" s="165">
        <v>1</v>
      </c>
      <c r="N26" s="180" t="s">
        <v>294</v>
      </c>
    </row>
    <row r="27" spans="2:14" ht="18" customHeight="1" thickTop="1">
      <c r="B27" s="516" t="s">
        <v>209</v>
      </c>
      <c r="C27" s="554"/>
      <c r="D27" s="554"/>
      <c r="E27" s="554"/>
      <c r="F27" s="554"/>
      <c r="G27" s="554"/>
      <c r="H27" s="554"/>
      <c r="I27" s="554"/>
      <c r="J27" s="555"/>
      <c r="K27" s="227">
        <f>SUM(K23:K26)</f>
        <v>114</v>
      </c>
      <c r="L27" s="225"/>
      <c r="M27" s="228">
        <f>SUM(M23:M26)</f>
        <v>9</v>
      </c>
      <c r="N27" s="226"/>
    </row>
    <row r="28" spans="2:14" ht="18" customHeight="1">
      <c r="B28" s="383" t="s">
        <v>210</v>
      </c>
      <c r="C28" s="153"/>
      <c r="D28" s="154"/>
      <c r="E28" s="155"/>
      <c r="F28" s="155"/>
      <c r="G28" s="155"/>
      <c r="H28" s="155"/>
      <c r="I28" s="155"/>
      <c r="J28" s="155"/>
      <c r="K28" s="161">
        <f>SUM(K27,K22,K18,K15)</f>
        <v>310</v>
      </c>
      <c r="L28" s="155"/>
      <c r="M28" s="161">
        <f>SUM(M27,M22,M18,M15)</f>
        <v>31</v>
      </c>
      <c r="N28" s="156"/>
    </row>
    <row r="29" spans="2:14" ht="13.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13.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</sheetData>
  <sheetProtection/>
  <mergeCells count="14">
    <mergeCell ref="L11:L12"/>
    <mergeCell ref="M11:M12"/>
    <mergeCell ref="B15:C15"/>
    <mergeCell ref="B18:C18"/>
    <mergeCell ref="B22:C22"/>
    <mergeCell ref="B9:N9"/>
    <mergeCell ref="B27:J27"/>
    <mergeCell ref="E7:N7"/>
    <mergeCell ref="B10:B12"/>
    <mergeCell ref="C10:C12"/>
    <mergeCell ref="D10:M10"/>
    <mergeCell ref="N10:N12"/>
    <mergeCell ref="D11:D12"/>
    <mergeCell ref="E11:K1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4"/>
  <sheetViews>
    <sheetView showGridLines="0" zoomScalePageLayoutView="0" workbookViewId="0" topLeftCell="A13">
      <selection activeCell="L28" sqref="L28"/>
    </sheetView>
  </sheetViews>
  <sheetFormatPr defaultColWidth="8.796875" defaultRowHeight="14.25"/>
  <cols>
    <col min="1" max="1" width="2.69921875" style="0" customWidth="1"/>
  </cols>
  <sheetData>
    <row r="2" s="51" customFormat="1" ht="15" customHeight="1">
      <c r="B2" s="52" t="s">
        <v>121</v>
      </c>
    </row>
    <row r="3" s="51" customFormat="1" ht="15" customHeight="1"/>
    <row r="4" spans="2:12" s="53" customFormat="1" ht="15" customHeight="1">
      <c r="B4" s="49" t="s">
        <v>122</v>
      </c>
      <c r="C4" s="14"/>
      <c r="D4" s="51"/>
      <c r="E4" s="51"/>
      <c r="F4" s="51"/>
      <c r="G4" s="51"/>
      <c r="H4" s="51"/>
      <c r="I4" s="54"/>
      <c r="J4" s="51"/>
      <c r="K4" s="54"/>
      <c r="L4" s="55"/>
    </row>
    <row r="5" spans="2:12" s="53" customFormat="1" ht="15" customHeight="1">
      <c r="B5" s="50" t="s">
        <v>124</v>
      </c>
      <c r="C5" s="14"/>
      <c r="D5" s="51"/>
      <c r="E5" s="51"/>
      <c r="F5" s="51"/>
      <c r="G5" s="51"/>
      <c r="H5" s="51"/>
      <c r="I5" s="54"/>
      <c r="J5" s="51"/>
      <c r="K5" s="54"/>
      <c r="L5" s="55"/>
    </row>
    <row r="6" spans="2:11" s="53" customFormat="1" ht="15" customHeight="1">
      <c r="B6" s="50" t="s">
        <v>280</v>
      </c>
      <c r="C6" s="14"/>
      <c r="D6" s="51"/>
      <c r="E6" s="51"/>
      <c r="F6" s="51"/>
      <c r="G6" s="51"/>
      <c r="H6" s="51"/>
      <c r="I6" s="54"/>
      <c r="J6" s="51"/>
      <c r="K6" s="54"/>
    </row>
    <row r="7" spans="2:11" s="53" customFormat="1" ht="15" customHeight="1">
      <c r="B7" s="50" t="s">
        <v>16</v>
      </c>
      <c r="C7" s="14"/>
      <c r="D7" s="51"/>
      <c r="E7" s="51"/>
      <c r="F7" s="51"/>
      <c r="G7" s="51"/>
      <c r="H7" s="51"/>
      <c r="I7" s="54"/>
      <c r="J7" s="51"/>
      <c r="K7" s="54"/>
    </row>
    <row r="8" spans="2:11" s="53" customFormat="1" ht="15" customHeight="1">
      <c r="B8" s="50" t="s">
        <v>17</v>
      </c>
      <c r="C8" s="14"/>
      <c r="D8" s="51"/>
      <c r="E8" s="51"/>
      <c r="F8" s="51"/>
      <c r="G8" s="51"/>
      <c r="H8" s="51"/>
      <c r="I8" s="54"/>
      <c r="J8" s="51"/>
      <c r="K8" s="54"/>
    </row>
    <row r="9" spans="2:11" s="53" customFormat="1" ht="15" customHeight="1">
      <c r="B9" s="50" t="s">
        <v>221</v>
      </c>
      <c r="C9" s="50"/>
      <c r="D9" s="50"/>
      <c r="E9" s="50"/>
      <c r="F9" s="51"/>
      <c r="G9" s="51"/>
      <c r="H9" s="51"/>
      <c r="I9" s="54"/>
      <c r="J9" s="51"/>
      <c r="K9" s="54"/>
    </row>
    <row r="10" spans="2:12" s="53" customFormat="1" ht="15" customHeight="1">
      <c r="B10" s="50" t="s">
        <v>18</v>
      </c>
      <c r="C10" s="14"/>
      <c r="D10" s="51"/>
      <c r="E10" s="51"/>
      <c r="F10" s="51"/>
      <c r="I10" s="56"/>
      <c r="K10" s="56"/>
      <c r="L10" s="51"/>
    </row>
    <row r="11" spans="2:12" s="53" customFormat="1" ht="15" customHeight="1">
      <c r="B11" s="50" t="s">
        <v>93</v>
      </c>
      <c r="C11" s="14"/>
      <c r="D11" s="51"/>
      <c r="E11" s="51"/>
      <c r="F11" s="51"/>
      <c r="I11" s="56"/>
      <c r="K11" s="56"/>
      <c r="L11" s="51"/>
    </row>
    <row r="12" spans="2:12" s="53" customFormat="1" ht="15" customHeight="1">
      <c r="B12" s="50" t="s">
        <v>19</v>
      </c>
      <c r="C12" s="14"/>
      <c r="D12" s="51"/>
      <c r="E12" s="51"/>
      <c r="F12" s="51"/>
      <c r="I12" s="56"/>
      <c r="K12" s="56"/>
      <c r="L12" s="51"/>
    </row>
    <row r="13" spans="2:12" s="53" customFormat="1" ht="15" customHeight="1">
      <c r="B13" s="50" t="s">
        <v>20</v>
      </c>
      <c r="C13" s="14"/>
      <c r="D13" s="51"/>
      <c r="E13" s="51"/>
      <c r="F13" s="51"/>
      <c r="G13" s="51"/>
      <c r="H13" s="51"/>
      <c r="I13" s="54"/>
      <c r="J13" s="51"/>
      <c r="K13" s="54"/>
      <c r="L13" s="51"/>
    </row>
    <row r="14" spans="2:11" s="51" customFormat="1" ht="15" customHeight="1">
      <c r="B14" s="562" t="s">
        <v>220</v>
      </c>
      <c r="C14" s="562"/>
      <c r="D14" s="562"/>
      <c r="E14" s="562"/>
      <c r="F14" s="562"/>
      <c r="I14" s="54"/>
      <c r="K14" s="54"/>
    </row>
    <row r="15" spans="1:11" s="51" customFormat="1" ht="15" customHeight="1">
      <c r="A15" s="57"/>
      <c r="B15" s="14"/>
      <c r="C15" s="14"/>
      <c r="I15" s="54"/>
      <c r="K15" s="54"/>
    </row>
    <row r="16" spans="1:14" s="14" customFormat="1" ht="15" customHeight="1">
      <c r="A16" s="51"/>
      <c r="B16" s="49" t="s">
        <v>123</v>
      </c>
      <c r="D16" s="51"/>
      <c r="E16" s="51"/>
      <c r="F16" s="51"/>
      <c r="G16" s="51"/>
      <c r="H16" s="51"/>
      <c r="I16" s="54"/>
      <c r="J16" s="51"/>
      <c r="K16" s="54"/>
      <c r="L16" s="51"/>
      <c r="M16" s="58"/>
      <c r="N16" s="58"/>
    </row>
    <row r="17" spans="1:14" s="14" customFormat="1" ht="15" customHeight="1">
      <c r="A17" s="51"/>
      <c r="B17" s="50" t="s">
        <v>21</v>
      </c>
      <c r="D17" s="51"/>
      <c r="E17" s="51"/>
      <c r="F17" s="51"/>
      <c r="G17" s="51"/>
      <c r="H17" s="51"/>
      <c r="I17" s="54"/>
      <c r="J17" s="51"/>
      <c r="K17" s="54"/>
      <c r="L17" s="51"/>
      <c r="M17" s="59"/>
      <c r="N17" s="59"/>
    </row>
    <row r="18" spans="1:14" s="14" customFormat="1" ht="15" customHeight="1">
      <c r="A18" s="51"/>
      <c r="B18" s="564" t="s">
        <v>279</v>
      </c>
      <c r="C18" s="564"/>
      <c r="D18" s="564"/>
      <c r="E18" s="564"/>
      <c r="F18" s="564"/>
      <c r="G18" s="564"/>
      <c r="H18" s="564"/>
      <c r="I18" s="564"/>
      <c r="J18" s="564"/>
      <c r="K18" s="54"/>
      <c r="L18" s="51"/>
      <c r="M18" s="59"/>
      <c r="N18" s="59"/>
    </row>
    <row r="19" spans="2:14" s="51" customFormat="1" ht="15" customHeight="1">
      <c r="B19" s="50" t="s">
        <v>282</v>
      </c>
      <c r="C19" s="14"/>
      <c r="I19" s="54"/>
      <c r="K19" s="54"/>
      <c r="M19" s="59"/>
      <c r="N19" s="59"/>
    </row>
    <row r="20" spans="2:14" s="51" customFormat="1" ht="15" customHeight="1">
      <c r="B20" s="50" t="s">
        <v>299</v>
      </c>
      <c r="C20" s="14"/>
      <c r="I20" s="54"/>
      <c r="K20" s="54"/>
      <c r="M20" s="59"/>
      <c r="N20" s="59"/>
    </row>
    <row r="21" spans="2:14" s="51" customFormat="1" ht="15" customHeight="1">
      <c r="B21" s="564" t="s">
        <v>349</v>
      </c>
      <c r="C21" s="564"/>
      <c r="D21" s="564"/>
      <c r="E21" s="564"/>
      <c r="F21" s="564"/>
      <c r="G21" s="564"/>
      <c r="H21" s="564"/>
      <c r="I21" s="54"/>
      <c r="K21" s="54"/>
      <c r="M21" s="59"/>
      <c r="N21" s="59"/>
    </row>
    <row r="22" spans="2:14" s="51" customFormat="1" ht="15" customHeight="1">
      <c r="B22" s="50" t="s">
        <v>83</v>
      </c>
      <c r="C22" s="14"/>
      <c r="I22" s="54"/>
      <c r="K22" s="54"/>
      <c r="M22" s="59"/>
      <c r="N22" s="59"/>
    </row>
    <row r="23" spans="2:14" s="51" customFormat="1" ht="15" customHeight="1">
      <c r="B23" s="50" t="s">
        <v>351</v>
      </c>
      <c r="C23" s="14"/>
      <c r="I23" s="54"/>
      <c r="K23" s="54"/>
      <c r="M23" s="59"/>
      <c r="N23" s="59"/>
    </row>
    <row r="24" spans="2:14" s="51" customFormat="1" ht="15" customHeight="1">
      <c r="B24" s="50" t="s">
        <v>22</v>
      </c>
      <c r="C24" s="14"/>
      <c r="I24" s="54"/>
      <c r="K24" s="54"/>
      <c r="M24" s="53"/>
      <c r="N24" s="53"/>
    </row>
    <row r="25" spans="2:11" s="51" customFormat="1" ht="15" customHeight="1">
      <c r="B25" s="50" t="s">
        <v>94</v>
      </c>
      <c r="C25" s="14"/>
      <c r="I25" s="54"/>
      <c r="K25" s="54"/>
    </row>
    <row r="26" spans="2:11" s="51" customFormat="1" ht="15" customHeight="1">
      <c r="B26" s="50" t="s">
        <v>189</v>
      </c>
      <c r="C26" s="14"/>
      <c r="I26" s="54"/>
      <c r="K26" s="54"/>
    </row>
    <row r="27" spans="2:11" s="51" customFormat="1" ht="15" customHeight="1">
      <c r="B27" s="14" t="s">
        <v>118</v>
      </c>
      <c r="C27" s="14"/>
      <c r="I27" s="54"/>
      <c r="K27" s="54"/>
    </row>
    <row r="28" spans="2:11" s="51" customFormat="1" ht="15" customHeight="1">
      <c r="B28" s="51" t="s">
        <v>212</v>
      </c>
      <c r="C28" s="14"/>
      <c r="I28" s="54"/>
      <c r="K28" s="54"/>
    </row>
    <row r="29" spans="2:11" s="51" customFormat="1" ht="15" customHeight="1">
      <c r="B29" s="51" t="s">
        <v>350</v>
      </c>
      <c r="C29" s="14"/>
      <c r="I29" s="54"/>
      <c r="K29" s="54"/>
    </row>
    <row r="30" spans="2:11" s="51" customFormat="1" ht="15" customHeight="1">
      <c r="B30" s="563"/>
      <c r="C30" s="563"/>
      <c r="D30" s="563"/>
      <c r="E30" s="563"/>
      <c r="F30" s="563"/>
      <c r="G30" s="563"/>
      <c r="I30" s="54"/>
      <c r="K30" s="54"/>
    </row>
    <row r="31" spans="2:6" s="51" customFormat="1" ht="15" customHeight="1">
      <c r="B31" s="558" t="s">
        <v>347</v>
      </c>
      <c r="C31" s="559"/>
      <c r="D31" s="559"/>
      <c r="E31" s="559"/>
      <c r="F31" s="559"/>
    </row>
    <row r="32" spans="2:4" s="51" customFormat="1" ht="15" customHeight="1">
      <c r="B32" s="559" t="s">
        <v>217</v>
      </c>
      <c r="C32" s="559"/>
      <c r="D32" s="559"/>
    </row>
    <row r="33" spans="2:4" ht="15">
      <c r="B33" s="560" t="s">
        <v>218</v>
      </c>
      <c r="C33" s="560"/>
      <c r="D33" s="560"/>
    </row>
    <row r="34" spans="2:5" ht="15">
      <c r="B34" s="561" t="s">
        <v>219</v>
      </c>
      <c r="C34" s="561"/>
      <c r="D34" s="561"/>
      <c r="E34" s="561"/>
    </row>
  </sheetData>
  <sheetProtection/>
  <mergeCells count="8">
    <mergeCell ref="B31:F31"/>
    <mergeCell ref="B33:D33"/>
    <mergeCell ref="B32:D32"/>
    <mergeCell ref="B34:E34"/>
    <mergeCell ref="B14:F14"/>
    <mergeCell ref="B30:G30"/>
    <mergeCell ref="B18:J18"/>
    <mergeCell ref="B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2019-04-17T08:08:56Z</cp:lastPrinted>
  <dcterms:created xsi:type="dcterms:W3CDTF">2011-10-12T18:03:49Z</dcterms:created>
  <dcterms:modified xsi:type="dcterms:W3CDTF">2022-05-26T09:41:08Z</dcterms:modified>
  <cp:category/>
  <cp:version/>
  <cp:contentType/>
  <cp:contentStatus/>
</cp:coreProperties>
</file>